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90F4FE49-52F3-460F-91F6-F7DB12781869}" xr6:coauthVersionLast="47" xr6:coauthVersionMax="47" xr10:uidLastSave="{00000000-0000-0000-0000-000000000000}"/>
  <bookViews>
    <workbookView xWindow="20370" yWindow="-120" windowWidth="21840" windowHeight="13140" xr2:uid="{93D43743-9A69-409C-B494-2417322A99CB}"/>
  </bookViews>
  <sheets>
    <sheet name="PnL Months" sheetId="18" r:id="rId1"/>
  </sheets>
  <calcPr calcId="191029"/>
  <pivotCaches>
    <pivotCache cacheId="28" r:id="rId2"/>
    <pivotCache cacheId="29" r:id="rId3"/>
    <pivotCache cacheId="30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_ref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14ee06c3-3db5-4e95-9743-89641df48b4e" name="fact_sales_monthly" connection="Query - fact_sales_monthly_with_cost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49" i="18" l="1"/>
  <c r="D49" i="18"/>
  <c r="E49" i="18"/>
  <c r="F49" i="18"/>
  <c r="G49" i="18"/>
  <c r="H49" i="18"/>
  <c r="I49" i="18"/>
  <c r="J49" i="18"/>
  <c r="K49" i="18"/>
  <c r="L49" i="18"/>
  <c r="M49" i="18"/>
  <c r="N49" i="18"/>
  <c r="B49" i="18"/>
  <c r="C48" i="18"/>
  <c r="D48" i="18"/>
  <c r="E48" i="18"/>
  <c r="F48" i="18"/>
  <c r="G48" i="18"/>
  <c r="H48" i="18"/>
  <c r="I48" i="18"/>
  <c r="J48" i="18"/>
  <c r="K48" i="18"/>
  <c r="L48" i="18"/>
  <c r="M48" i="18"/>
  <c r="N48" i="18"/>
  <c r="B48" i="18"/>
  <c r="E61" i="18"/>
  <c r="E60" i="18"/>
  <c r="E59" i="18"/>
  <c r="E58" i="18"/>
  <c r="E57" i="18"/>
  <c r="E56" i="18"/>
  <c r="E55" i="18"/>
  <c r="E54" i="18"/>
  <c r="E53" i="18"/>
  <c r="E52" i="18"/>
  <c r="E51" i="18"/>
  <c r="E50" i="18"/>
  <c r="E47" i="18"/>
  <c r="E32" i="18"/>
  <c r="E18" i="1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/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356E19-FA8C-4915-9CB5-E84F0DF886D7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2618F1BE-3D02-4B23-8E6C-6FF19487A0B3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EA943CA8-F87F-4658-979C-F170CA596CC9}" name="Query - sales_ref" description="Connection to the 'sales_ref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_ref;Extended Properties=&quot;&quot;">
            <x15:dbTables>
              <x15:dbTable name="sales_ref"/>
            </x15:dbTables>
          </x15:oledbPr>
        </x15:connection>
      </ext>
    </extLst>
  </connection>
  <connection id="9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customer].[market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<sst xmlns="http://schemas.openxmlformats.org/spreadsheetml/2006/main" count="112" uniqueCount="39">
  <si>
    <t>Grand Total</t>
  </si>
  <si>
    <t>region</t>
  </si>
  <si>
    <t>All</t>
  </si>
  <si>
    <t>market</t>
  </si>
  <si>
    <t>division</t>
  </si>
  <si>
    <t>21 vs 20</t>
  </si>
  <si>
    <t>FILTERS</t>
  </si>
  <si>
    <t>All values in USD</t>
  </si>
  <si>
    <t>Net Sales</t>
  </si>
  <si>
    <t>COGS</t>
  </si>
  <si>
    <t>2019</t>
  </si>
  <si>
    <t>2020</t>
  </si>
  <si>
    <t>2021</t>
  </si>
  <si>
    <t>Gross_margin</t>
  </si>
  <si>
    <t>GM%</t>
  </si>
  <si>
    <t>P&amp;L by Fiscal Years</t>
  </si>
  <si>
    <t>Metrics</t>
  </si>
  <si>
    <t>customer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</si>
  <si>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</si>
  <si>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</si>
  <si>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</si>
  <si>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</si>
  <si>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</si>
  <si>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</si>
  <si>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</si>
  <si>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</si>
  <si>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</si>
  <si>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</si>
  <si>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</si>
  <si>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</si>
  <si>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</si>
  <si>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</si>
  <si>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</si>
  <si>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</si>
  <si>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</si>
  <si>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Quartes</t>
  </si>
  <si>
    <t>NetSale Comparision</t>
  </si>
  <si>
    <t>20 v s19</t>
  </si>
  <si>
    <r>
      <t xml:space="preserve">Note : </t>
    </r>
    <r>
      <rPr>
        <sz val="9"/>
        <color theme="1"/>
        <rFont val="Aptos Narrow"/>
        <family val="2"/>
        <scheme val="minor"/>
      </rPr>
      <t>Donot modify the pivot table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</si>
</sst>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#0.00,,\M"/>
    <numFmt numFmtId="165" formatCode="0.00%;\-0.00%;0.00%"/>
    <numFmt numFmtId="166" formatCode="0.0%;\-0.0%;0.0%"/>
  </numFmts>
  <fonts count="11" x14ac:knownFonts="1"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4"/>
      <color theme="5" tint="-0.249977111117893"/>
      <name val="Aptos Narrow"/>
      <family val="2"/>
      <scheme val="minor"/>
    </font>
    <font>
      <b/>
      <u/>
      <sz val="11"/>
      <color theme="5" tint="-0.249977111117893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9"/>
      <color theme="1"/>
      <name val="Aptos Narrow"/>
      <family val="2"/>
      <scheme val="minor"/>
    </font>
    <font>
      <b/>
      <sz val="14"/>
      <color theme="5" tint="-0.249977111117893"/>
      <name val="Calibri"/>
      <family val="2"/>
    </font>
    <font>
      <b/>
      <sz val="9"/>
      <color theme="1"/>
      <name val="Aptos Narrow"/>
      <family val="2"/>
      <scheme val="minor"/>
    </font>
    <font>
      <b/>
      <sz val="11"/>
      <color theme="3"/>
      <name val="Calibri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/>
      <bottom style="thin">
        <color rgb="FFABABAB"/>
      </bottom>
      <diagonal/>
    </border>
    <border>
      <left/>
      <right style="thin">
        <color rgb="FFABABAB"/>
      </right>
      <top/>
      <bottom style="thin">
        <color rgb="FFABABAB"/>
      </bottom>
      <diagonal/>
    </border>
    <border>
      <left/>
      <right style="thin">
        <color rgb="FFABABAB"/>
      </right>
      <top/>
      <bottom/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25">
    <xf numFmtId="0" fontId="0" fillId="0" borderId="0" xfId="0"/>
    <xf numFmtId="0" fontId="1" fillId="0" borderId="0" xfId="0" pivotButton="1" applyFont="1" applyBorder="1"/>
    <xf numFmtId="0" fontId="1" fillId="0" borderId="0" xfId="0" applyFont="1" applyBorder="1"/>
    <xf numFmtId="0" fontId="1" fillId="0" borderId="0" xfId="0" applyFont="1" applyBorder="1" applyAlignment="1">
      <alignment horizontal="left"/>
    </xf>
    <xf numFmtId="0" fontId="0" fillId="0" borderId="0" xfId="0" applyBorder="1"/>
    <xf numFmtId="0" fontId="5" fillId="0" borderId="0" xfId="0" applyFont="1" applyBorder="1" applyAlignment="1"/>
    <xf numFmtId="0" fontId="4" fillId="0" borderId="0" xfId="0" applyFont="1" applyFill="1" applyBorder="1"/>
    <xf numFmtId="164" fontId="1" fillId="0" borderId="0" xfId="0" applyNumberFormat="1" applyFont="1" applyBorder="1"/>
    <xf numFmtId="165" fontId="1" fillId="0" borderId="2" xfId="0" applyNumberFormat="1" applyFont="1" applyBorder="1"/>
    <xf numFmtId="0" fontId="1" fillId="0" borderId="3" xfId="0" pivotButton="1" applyFont="1" applyBorder="1"/>
    <xf numFmtId="0" fontId="1" fillId="0" borderId="4" xfId="0" applyFont="1" applyBorder="1"/>
    <xf numFmtId="0" fontId="1" fillId="0" borderId="5" xfId="0" applyFont="1" applyBorder="1"/>
    <xf numFmtId="0" fontId="1" fillId="0" borderId="2" xfId="0" applyFont="1" applyBorder="1" applyAlignment="1">
      <alignment horizontal="left"/>
    </xf>
    <xf numFmtId="10" fontId="0" fillId="0" borderId="0" xfId="1" applyNumberFormat="1" applyFont="1" applyBorder="1"/>
    <xf numFmtId="0" fontId="2" fillId="0" borderId="1" xfId="0" pivotButton="1" applyFont="1" applyBorder="1"/>
    <xf numFmtId="0" fontId="2" fillId="0" borderId="0" xfId="0" applyFont="1" applyBorder="1"/>
    <xf numFmtId="0" fontId="2" fillId="0" borderId="5" xfId="0" applyFont="1" applyBorder="1"/>
    <xf numFmtId="0" fontId="3" fillId="0" borderId="0" xfId="0" applyFont="1" applyFill="1" applyAlignment="1"/>
    <xf numFmtId="0" fontId="8" fillId="0" borderId="0" xfId="0" applyFont="1" applyFill="1" applyAlignment="1">
      <alignment wrapText="1"/>
    </xf>
    <xf numFmtId="0" fontId="2" fillId="0" borderId="0" xfId="0" applyFont="1"/>
    <xf numFmtId="0" fontId="9" fillId="0" borderId="0" xfId="0" applyFont="1" applyBorder="1" applyAlignment="1"/>
    <xf numFmtId="165" fontId="1" fillId="0" borderId="0" xfId="0" applyNumberFormat="1" applyFont="1" applyBorder="1"/>
    <xf numFmtId="0" fontId="10" fillId="0" borderId="1" xfId="0" applyFont="1" applyBorder="1" applyAlignment="1">
      <alignment horizontal="center"/>
    </xf>
    <xf numFmtId="166" fontId="1" fillId="0" borderId="2" xfId="0" applyNumberFormat="1" applyFont="1" applyBorder="1"/>
    <xf numFmtId="0" fontId="3" fillId="0" borderId="0" xfId="0" applyFont="1" applyFill="1" applyAlignment="1">
      <alignment horizontal="center"/>
    </xf>
  </cellXfs>
  <cellStyles count="2">
    <cellStyle name="Normal" xfId="0" builtinId="0"/>
    <cellStyle name="Percent" xfId="1" builtinId="5"/>
  </cellStyles>
  <dxfs count="102">
    <dxf>
      <font>
        <color theme="3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  <bottom/>
      </border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numFmt numFmtId="164" formatCode="#0.00,,\M"/>
    </dxf>
    <dxf>
      <numFmt numFmtId="164" formatCode="#0.00,,\M"/>
    </dxf>
    <dxf>
      <numFmt numFmtId="164" formatCode="#0.00,,\M"/>
    </dxf>
    <dxf>
      <border>
        <right style="thin">
          <color indexed="64"/>
        </right>
        <bottom style="thin">
          <color indexed="64"/>
        </bottom>
      </border>
    </dxf>
    <dxf>
      <border>
        <right style="thin">
          <color indexed="64"/>
        </right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Calibri"/>
      </font>
    </dxf>
    <dxf>
      <font>
        <color theme="3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  <bottom/>
      </border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numFmt numFmtId="164" formatCode="#0.00,,\M"/>
    </dxf>
    <dxf>
      <numFmt numFmtId="164" formatCode="#0.00,,\M"/>
    </dxf>
    <dxf>
      <numFmt numFmtId="164" formatCode="#0.00,,\M"/>
    </dxf>
    <dxf>
      <border>
        <right style="thin">
          <color indexed="64"/>
        </right>
        <bottom style="thin">
          <color indexed="64"/>
        </bottom>
      </border>
    </dxf>
    <dxf>
      <border>
        <right style="thin">
          <color indexed="64"/>
        </right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Calibri"/>
      </font>
    </dxf>
    <dxf>
      <font>
        <color theme="3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  <bottom/>
      </border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numFmt numFmtId="164" formatCode="#0.00,,\M"/>
    </dxf>
    <dxf>
      <numFmt numFmtId="164" formatCode="#0.00,,\M"/>
    </dxf>
    <dxf>
      <numFmt numFmtId="164" formatCode="#0.00,,\M"/>
    </dxf>
    <dxf>
      <border>
        <right style="thin">
          <color indexed="64"/>
        </right>
        <bottom style="thin">
          <color indexed="64"/>
        </bottom>
      </border>
    </dxf>
    <dxf>
      <border>
        <right style="thin">
          <color indexed="64"/>
        </right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Calibri"/>
      </font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9" Type="http://schemas.openxmlformats.org/officeDocument/2006/relationships/customXml" Target="../customXml/item28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42" Type="http://schemas.openxmlformats.org/officeDocument/2006/relationships/customXml" Target="../customXml/item31.xml"/><Relationship Id="rId47" Type="http://schemas.openxmlformats.org/officeDocument/2006/relationships/customXml" Target="../customXml/item36.xml"/><Relationship Id="rId7" Type="http://schemas.openxmlformats.org/officeDocument/2006/relationships/styles" Target="styles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5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40" Type="http://schemas.openxmlformats.org/officeDocument/2006/relationships/customXml" Target="../customXml/item29.xml"/><Relationship Id="rId45" Type="http://schemas.openxmlformats.org/officeDocument/2006/relationships/customXml" Target="../customXml/item34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4" Type="http://schemas.openxmlformats.org/officeDocument/2006/relationships/customXml" Target="../customXml/item33.xml"/><Relationship Id="rId4" Type="http://schemas.openxmlformats.org/officeDocument/2006/relationships/pivotCacheDefinition" Target="pivotCache/pivotCacheDefinition3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43" Type="http://schemas.openxmlformats.org/officeDocument/2006/relationships/customXml" Target="../customXml/item32.xml"/><Relationship Id="rId48" Type="http://schemas.openxmlformats.org/officeDocument/2006/relationships/customXml" Target="../customXml/item37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46" Type="http://schemas.openxmlformats.org/officeDocument/2006/relationships/customXml" Target="../customXml/item35.xml"/><Relationship Id="rId20" Type="http://schemas.openxmlformats.org/officeDocument/2006/relationships/customXml" Target="../customXml/item9.xml"/><Relationship Id="rId41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512.026719097223" backgroundQuery="1" createdVersion="8" refreshedVersion="8" minRefreshableVersion="3" recordCount="0" supportSubquery="1" supportAdvancedDrill="1" xr:uid="{AF3E4BB8-7B55-4CC2-8347-EFCCA439FDAA}">
  <cacheSource type="external" connectionId="9"/>
  <cacheFields count="11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]" caption="Net Sales" numFmtId="0" hierarchy="47" level="32767"/>
    <cacheField name="[Measures].[COGS]" caption="COGS" numFmtId="0" hierarchy="55" level="32767"/>
    <cacheField name="[dim_date].[FY].[FY]" caption="FY" numFmtId="0" hierarchy="7" level="1">
      <sharedItems containsSemiMixedTypes="0" containsNonDate="0" containsString="0"/>
    </cacheField>
    <cacheField name="[Measures].[Gross_margin]" caption="Gross_margin" numFmtId="0" hierarchy="56" level="32767"/>
    <cacheField name="[Measures].[GM%]" caption="GM%" numFmtId="0" hierarchy="57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um]" caption="fiscal_month_num" attribute="1" defaultMemberUniqueName="[dim_date].[fiscal_month_num].[All]" allUniqueName="[dim_date].[fiscal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512.02672465278" backgroundQuery="1" createdVersion="8" refreshedVersion="8" minRefreshableVersion="3" recordCount="0" supportSubquery="1" supportAdvancedDrill="1" xr:uid="{92619AE8-36E3-42C2-BE31-8D848A270D03}">
  <cacheSource type="external" connectionId="9"/>
  <cacheFields count="11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]" caption="Net Sales" numFmtId="0" hierarchy="47" level="32767"/>
    <cacheField name="[Measures].[COGS]" caption="COGS" numFmtId="0" hierarchy="55" level="32767"/>
    <cacheField name="[dim_date].[FY].[FY]" caption="FY" numFmtId="0" hierarchy="7" level="1">
      <sharedItems containsSemiMixedTypes="0" containsNonDate="0" containsString="0"/>
    </cacheField>
    <cacheField name="[Measures].[Gross_margin]" caption="Gross_margin" numFmtId="0" hierarchy="56" level="32767"/>
    <cacheField name="[Measures].[GM%]" caption="GM%" numFmtId="0" hierarchy="57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um]" caption="fiscal_month_num" attribute="1" defaultMemberUniqueName="[dim_date].[fiscal_month_num].[All]" allUniqueName="[dim_date].[fiscal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512.026727083336" backgroundQuery="1" createdVersion="8" refreshedVersion="8" minRefreshableVersion="3" recordCount="0" supportSubquery="1" supportAdvancedDrill="1" xr:uid="{5418FB26-0B21-430F-986E-7643D067CC71}">
  <cacheSource type="external" connectionId="9"/>
  <cacheFields count="11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]" caption="Net Sales" numFmtId="0" hierarchy="47" level="32767"/>
    <cacheField name="[Measures].[COGS]" caption="COGS" numFmtId="0" hierarchy="55" level="32767"/>
    <cacheField name="[dim_date].[FY].[FY]" caption="FY" numFmtId="0" hierarchy="7" level="1">
      <sharedItems containsSemiMixedTypes="0" containsNonDate="0" containsString="0"/>
    </cacheField>
    <cacheField name="[Measures].[Gross_margin]" caption="Gross_margin" numFmtId="0" hierarchy="56" level="32767"/>
    <cacheField name="[Measures].[GM%]" caption="GM%" numFmtId="0" hierarchy="57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1" level="1">
      <sharedItems count="4">
        <s v="Q1"/>
        <s v="Q2"/>
        <s v="Q3"/>
        <s v="Q4"/>
      </sharedItems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um]" caption="fiscal_month_num" attribute="1" defaultMemberUniqueName="[dim_date].[fiscal_month_num].[All]" allUniqueName="[dim_date].[fiscal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BD843C-4295-4CA6-854B-8EF1465CCEAE}" name="PivotTable3" cacheId="29" dataOnRows="1" applyNumberFormats="0" applyBorderFormats="0" applyFontFormats="0" applyPatternFormats="0" applyAlignmentFormats="0" applyWidthHeightFormats="1" dataCaption="Metrics" tag="25b628db-8c83-4b10-8e82-e66801678334" updatedVersion="8" minRefreshableVersion="3" subtotalHiddenItems="1" rowGrandTotals="0" itemPrintTitles="1" createdVersion="8" indent="0" outline="1" outlineData="1" multipleFieldFilters="0" rowHeaderCaption="Customer" colHeaderCaption="Quartes">
  <location ref="A40:N4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7" name="[dim_market].[region].[All]" cap="All"/>
    <pageField fld="7" hier="2" name="[dim_customer].[market].[All]" cap="All"/>
    <pageField fld="1" hier="19" name="[dim_product].[division].[All]" cap="All"/>
    <pageField fld="8" hier="1" name="[dim_customer].[customer].[All]" cap="All"/>
    <pageField fld="4" hier="7" name="[dim_date].[FY].&amp;[2021]" cap="2021"/>
  </pageFields>
  <dataFields count="4">
    <dataField fld="2" subtotal="count" baseField="4" baseItem="0" numFmtId="164"/>
    <dataField fld="3" subtotal="count" baseField="4" baseItem="0" numFmtId="164"/>
    <dataField fld="5" subtotal="count" baseField="4" baseItem="0" numFmtId="164"/>
    <dataField fld="6" subtotal="count" baseField="0" baseItem="0"/>
  </dataFields>
  <formats count="34">
    <format dxfId="33">
      <pivotArea type="all" dataOnly="0" outline="0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dataOnly="0" labelOnly="1" grandRow="1" outline="0" fieldPosition="0"/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outline="0" fieldPosition="0">
        <references count="1">
          <reference field="4294967294" count="1">
            <x v="0"/>
          </reference>
        </references>
      </pivotArea>
    </format>
    <format dxfId="24">
      <pivotArea outline="0" fieldPosition="0">
        <references count="1">
          <reference field="4294967294" count="1">
            <x v="1"/>
          </reference>
        </references>
      </pivotArea>
    </format>
    <format dxfId="23">
      <pivotArea outline="0" fieldPosition="0">
        <references count="1">
          <reference field="4294967294" count="1">
            <x v="2"/>
          </reference>
        </references>
      </pivotArea>
    </format>
    <format dxfId="22">
      <pivotArea type="all" dataOnly="0" outline="0" fieldPosition="0"/>
    </format>
    <format dxfId="21">
      <pivotArea type="origin" dataOnly="0" labelOnly="1" outline="0" fieldPosition="0"/>
    </format>
    <format dxfId="20">
      <pivotArea field="4" type="button" dataOnly="0" labelOnly="1" outline="0" axis="axisPage" fieldPosition="4"/>
    </format>
    <format dxfId="19">
      <pivotArea type="topRight" dataOnly="0" labelOnly="1" outline="0" fieldPosition="0"/>
    </format>
    <format dxfId="18">
      <pivotArea outline="0" collapsedLevelsAreSubtotals="1" fieldPosition="0"/>
    </format>
    <format dxfId="1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">
      <pivotArea outline="0" collapsedLevelsAreSubtotals="1" fieldPosition="0"/>
    </format>
    <format dxfId="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">
      <pivotArea field="-2" type="button" dataOnly="0" labelOnly="1" outline="0" axis="axisRow" fieldPosition="0"/>
    </format>
    <format dxfId="13">
      <pivotArea dataOnly="0" labelOnly="1" fieldPosition="0">
        <references count="1">
          <reference field="4" count="0"/>
        </references>
      </pivotArea>
    </format>
    <format dxfId="12">
      <pivotArea dataOnly="0" labelOnly="1" fieldPosition="0">
        <references count="1">
          <reference field="4" count="0"/>
        </references>
      </pivotArea>
    </format>
    <format dxfId="11">
      <pivotArea type="topRight" dataOnly="0" labelOnly="1" outline="0" offset="B1" fieldPosition="0"/>
    </format>
    <format dxfId="10">
      <pivotArea field="-2" type="button" dataOnly="0" labelOnly="1" outline="0" axis="axisRow" fieldPosition="0"/>
    </format>
    <format dxfId="9">
      <pivotArea dataOnly="0" labelOnly="1" fieldPosition="0">
        <references count="1">
          <reference field="4" count="0"/>
        </references>
      </pivotArea>
    </format>
    <format dxfId="8">
      <pivotArea field="-2" type="button" dataOnly="0" labelOnly="1" outline="0" axis="axisRow" fieldPosition="0"/>
    </format>
    <format dxfId="7">
      <pivotArea dataOnly="0" labelOnly="1" fieldPosition="0">
        <references count="1">
          <reference field="4" count="0"/>
        </references>
      </pivotArea>
    </format>
    <format dxfId="6">
      <pivotArea dataOnly="0" labelOnly="1" fieldPosition="0">
        <references count="1">
          <reference field="10" count="0"/>
        </references>
      </pivotArea>
    </format>
    <format dxfId="5">
      <pivotArea dataOnly="0" labelOnly="1" grandCol="1" outline="0" fieldPosition="0"/>
    </format>
    <format dxfId="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0">
      <pivotArea dataOnly="0" labelOnly="1" outline="0" fieldPosition="0">
        <references count="1">
          <reference field="4" count="0"/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9F4CFA-C85A-4CCF-A90D-B739CD6305E5}" name="PivotTable2" cacheId="30" dataOnRows="1" applyNumberFormats="0" applyBorderFormats="0" applyFontFormats="0" applyPatternFormats="0" applyAlignmentFormats="0" applyWidthHeightFormats="1" dataCaption="Metrics" tag="a8291301-c4de-45c0-82f6-f3aaec743f6e" updatedVersion="8" minRefreshableVersion="3" subtotalHiddenItems="1" rowGrandTotals="0" itemPrintTitles="1" createdVersion="8" indent="0" outline="1" outlineData="1" multipleFieldFilters="0" rowHeaderCaption="Customer" colHeaderCaption="Quartes">
  <location ref="A25:N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7" name="[dim_market].[region].[All]" cap="All"/>
    <pageField fld="7" hier="2" name="[dim_customer].[market].[All]" cap="All"/>
    <pageField fld="1" hier="19" name="[dim_product].[division].[All]" cap="All"/>
    <pageField fld="8" hier="1" name="[dim_customer].[customer].[All]" cap="All"/>
    <pageField fld="4" hier="7" name="[dim_date].[FY].&amp;[2020]" cap="2020"/>
  </pageFields>
  <dataFields count="4">
    <dataField fld="2" subtotal="count" baseField="4" baseItem="0" numFmtId="164"/>
    <dataField fld="3" subtotal="count" baseField="4" baseItem="0" numFmtId="164"/>
    <dataField fld="5" subtotal="count" baseField="4" baseItem="0" numFmtId="164"/>
    <dataField fld="6" subtotal="count" baseField="0" baseItem="0"/>
  </dataFields>
  <formats count="34">
    <format dxfId="67">
      <pivotArea type="all" dataOnly="0" outline="0" fieldPosition="0"/>
    </format>
    <format dxfId="66">
      <pivotArea grandRow="1" outline="0" collapsedLevelsAreSubtotals="1" fieldPosition="0"/>
    </format>
    <format dxfId="65">
      <pivotArea dataOnly="0" labelOnly="1" grandRow="1" outline="0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outline="0" fieldPosition="0">
        <references count="1">
          <reference field="4294967294" count="1">
            <x v="0"/>
          </reference>
        </references>
      </pivotArea>
    </format>
    <format dxfId="58">
      <pivotArea outline="0" fieldPosition="0">
        <references count="1">
          <reference field="4294967294" count="1">
            <x v="1"/>
          </reference>
        </references>
      </pivotArea>
    </format>
    <format dxfId="57">
      <pivotArea outline="0" fieldPosition="0">
        <references count="1">
          <reference field="4294967294" count="1">
            <x v="2"/>
          </reference>
        </references>
      </pivotArea>
    </format>
    <format dxfId="56">
      <pivotArea type="all" dataOnly="0" outline="0" fieldPosition="0"/>
    </format>
    <format dxfId="55">
      <pivotArea type="origin" dataOnly="0" labelOnly="1" outline="0" fieldPosition="0"/>
    </format>
    <format dxfId="54">
      <pivotArea field="4" type="button" dataOnly="0" labelOnly="1" outline="0" axis="axisPage" fieldPosition="4"/>
    </format>
    <format dxfId="53">
      <pivotArea type="topRight" dataOnly="0" labelOnly="1" outline="0" fieldPosition="0"/>
    </format>
    <format dxfId="52">
      <pivotArea outline="0" collapsedLevelsAreSubtotals="1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outline="0" collapsedLevelsAreSubtotals="1" fieldPosition="0"/>
    </format>
    <format dxfId="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8">
      <pivotArea field="-2" type="button" dataOnly="0" labelOnly="1" outline="0" axis="axisRow" fieldPosition="0"/>
    </format>
    <format dxfId="47">
      <pivotArea dataOnly="0" labelOnly="1" fieldPosition="0">
        <references count="1">
          <reference field="4" count="0"/>
        </references>
      </pivotArea>
    </format>
    <format dxfId="46">
      <pivotArea dataOnly="0" labelOnly="1" fieldPosition="0">
        <references count="1">
          <reference field="4" count="0"/>
        </references>
      </pivotArea>
    </format>
    <format dxfId="45">
      <pivotArea type="topRight" dataOnly="0" labelOnly="1" outline="0" offset="B1" fieldPosition="0"/>
    </format>
    <format dxfId="44">
      <pivotArea field="-2" type="button" dataOnly="0" labelOnly="1" outline="0" axis="axisRow" fieldPosition="0"/>
    </format>
    <format dxfId="43">
      <pivotArea dataOnly="0" labelOnly="1" fieldPosition="0">
        <references count="1">
          <reference field="4" count="0"/>
        </references>
      </pivotArea>
    </format>
    <format dxfId="42">
      <pivotArea field="-2" type="button" dataOnly="0" labelOnly="1" outline="0" axis="axisRow" fieldPosition="0"/>
    </format>
    <format dxfId="41">
      <pivotArea dataOnly="0" labelOnly="1" fieldPosition="0">
        <references count="1">
          <reference field="4" count="0"/>
        </references>
      </pivotArea>
    </format>
    <format dxfId="40">
      <pivotArea dataOnly="0" labelOnly="1" fieldPosition="0">
        <references count="1">
          <reference field="10" count="0"/>
        </references>
      </pivotArea>
    </format>
    <format dxfId="39">
      <pivotArea dataOnly="0" labelOnly="1" grandCol="1" outline="0" fieldPosition="0"/>
    </format>
    <format dxfId="3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37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36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3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34">
      <pivotArea dataOnly="0" labelOnly="1" outline="0" fieldPosition="0">
        <references count="1">
          <reference field="4" count="0"/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0B38E4-0888-409D-9B7B-352330D318C5}" name="PivotTable1" cacheId="28" dataOnRows="1" applyNumberFormats="0" applyBorderFormats="0" applyFontFormats="0" applyPatternFormats="0" applyAlignmentFormats="0" applyWidthHeightFormats="1" dataCaption="Metrics" tag="82a43806-27aa-4e1b-ad72-46841e4493f7" updatedVersion="8" minRefreshableVersion="3" subtotalHiddenItems="1" rowGrandTotals="0" itemPrintTitles="1" createdVersion="8" indent="0" outline="1" outlineData="1" multipleFieldFilters="0" rowHeaderCaption="Customer" colHeaderCaption="Quartes">
  <location ref="A9:N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7" name="[dim_market].[region].[All]" cap="All"/>
    <pageField fld="7" hier="2" name="[dim_customer].[market].[All]" cap="All"/>
    <pageField fld="1" hier="19" name="[dim_product].[division].[All]" cap="All"/>
    <pageField fld="8" hier="1" name="[dim_customer].[customer].[All]" cap="All"/>
    <pageField fld="4" hier="7" name="[dim_date].[FY].&amp;[2019]" cap="2019"/>
  </pageFields>
  <dataFields count="4">
    <dataField fld="2" subtotal="count" baseField="4" baseItem="0" numFmtId="164"/>
    <dataField fld="3" subtotal="count" baseField="4" baseItem="0" numFmtId="164"/>
    <dataField fld="5" subtotal="count" baseField="4" baseItem="0" numFmtId="164"/>
    <dataField fld="6" subtotal="count" baseField="0" baseItem="0"/>
  </dataFields>
  <formats count="34">
    <format dxfId="101">
      <pivotArea type="all" dataOnly="0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dataOnly="0" labelOnly="1" grandRow="1" outline="0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grandRow="1" outline="0" collapsedLevelsAreSubtotals="1" fieldPosition="0"/>
    </format>
    <format dxfId="94">
      <pivotArea dataOnly="0" labelOnly="1" grandRow="1" outline="0" fieldPosition="0"/>
    </format>
    <format dxfId="93">
      <pivotArea outline="0" fieldPosition="0">
        <references count="1">
          <reference field="4294967294" count="1">
            <x v="0"/>
          </reference>
        </references>
      </pivotArea>
    </format>
    <format dxfId="92">
      <pivotArea outline="0" fieldPosition="0">
        <references count="1">
          <reference field="4294967294" count="1">
            <x v="1"/>
          </reference>
        </references>
      </pivotArea>
    </format>
    <format dxfId="91">
      <pivotArea outline="0" fieldPosition="0">
        <references count="1">
          <reference field="4294967294" count="1">
            <x v="2"/>
          </reference>
        </references>
      </pivotArea>
    </format>
    <format dxfId="90">
      <pivotArea type="all" dataOnly="0" outline="0" fieldPosition="0"/>
    </format>
    <format dxfId="89">
      <pivotArea type="origin" dataOnly="0" labelOnly="1" outline="0" fieldPosition="0"/>
    </format>
    <format dxfId="88">
      <pivotArea field="4" type="button" dataOnly="0" labelOnly="1" outline="0" axis="axisPage" fieldPosition="4"/>
    </format>
    <format dxfId="87">
      <pivotArea type="topRight" dataOnly="0" labelOnly="1" outline="0" fieldPosition="0"/>
    </format>
    <format dxfId="86">
      <pivotArea outline="0" collapsedLevelsAreSubtotals="1" fieldPosition="0"/>
    </format>
    <format dxfId="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4">
      <pivotArea outline="0" collapsedLevelsAreSubtotals="1" fieldPosition="0"/>
    </format>
    <format dxfId="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2">
      <pivotArea field="-2" type="button" dataOnly="0" labelOnly="1" outline="0" axis="axisRow" fieldPosition="0"/>
    </format>
    <format dxfId="81">
      <pivotArea dataOnly="0" labelOnly="1" fieldPosition="0">
        <references count="1">
          <reference field="4" count="0"/>
        </references>
      </pivotArea>
    </format>
    <format dxfId="80">
      <pivotArea dataOnly="0" labelOnly="1" fieldPosition="0">
        <references count="1">
          <reference field="4" count="0"/>
        </references>
      </pivotArea>
    </format>
    <format dxfId="79">
      <pivotArea type="topRight" dataOnly="0" labelOnly="1" outline="0" offset="B1" fieldPosition="0"/>
    </format>
    <format dxfId="78">
      <pivotArea field="-2" type="button" dataOnly="0" labelOnly="1" outline="0" axis="axisRow" fieldPosition="0"/>
    </format>
    <format dxfId="77">
      <pivotArea dataOnly="0" labelOnly="1" fieldPosition="0">
        <references count="1">
          <reference field="4" count="0"/>
        </references>
      </pivotArea>
    </format>
    <format dxfId="76">
      <pivotArea field="-2" type="button" dataOnly="0" labelOnly="1" outline="0" axis="axisRow" fieldPosition="0"/>
    </format>
    <format dxfId="75">
      <pivotArea dataOnly="0" labelOnly="1" fieldPosition="0">
        <references count="1">
          <reference field="4" count="0"/>
        </references>
      </pivotArea>
    </format>
    <format dxfId="74">
      <pivotArea dataOnly="0" labelOnly="1" fieldPosition="0">
        <references count="1">
          <reference field="10" count="0"/>
        </references>
      </pivotArea>
    </format>
    <format dxfId="73">
      <pivotArea dataOnly="0" labelOnly="1" grandCol="1" outline="0" fieldPosition="0"/>
    </format>
    <format dxfId="7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71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7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69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68">
      <pivotArea dataOnly="0" labelOnly="1" outline="0" fieldPosition="0">
        <references count="1">
          <reference field="4" count="0"/>
        </references>
      </pivotArea>
    </format>
  </formats>
  <conditionalFormats count="3">
    <conditionalFormat priority="9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vmlDrawing" Target="../drawings/vmlDrawing1.v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4E1C29-C4AB-4D7A-8F38-C353EC4864E0}">
  <dimension ref="A2:N61"/>
  <sheetViews>
    <sheetView showGridLines="0" tabSelected="1" view="pageLayout" zoomScale="90" zoomScaleNormal="100" zoomScalePageLayoutView="90" workbookViewId="0">
      <selection activeCell="I14" sqref="I14"/>
    </sheetView>
  </sheetViews>
  <sheetFormatPr defaultRowHeight="14.25" x14ac:dyDescent="0.2"/>
  <cols>
    <col min="1" max="1" width="13.75" customWidth="1"/>
    <col min="2" max="2" width="10.125" customWidth="1"/>
    <col min="3" max="3" width="8.125" customWidth="1"/>
    <col min="4" max="4" width="7.875" customWidth="1"/>
    <col min="5" max="5" width="8.375" customWidth="1"/>
    <col min="6" max="6" width="8" customWidth="1"/>
    <col min="7" max="7" width="7.5" customWidth="1"/>
    <col min="8" max="8" width="8.875" customWidth="1"/>
    <col min="9" max="10" width="7.5" customWidth="1"/>
    <col min="11" max="11" width="8.25" customWidth="1"/>
    <col min="12" max="12" width="7.625" customWidth="1"/>
    <col min="13" max="13" width="7.375" customWidth="1"/>
    <col min="14" max="14" width="10.125" customWidth="1"/>
  </cols>
  <sheetData>
    <row r="2" spans="1:14" ht="15" x14ac:dyDescent="0.25">
      <c r="A2" s="6" t="s">
        <v>6</v>
      </c>
    </row>
    <row r="3" spans="1:14" ht="15" x14ac:dyDescent="0.25">
      <c r="A3" s="9" t="s">
        <v>1</v>
      </c>
      <c r="B3" s="10" t="s" vm="1">
        <v>2</v>
      </c>
    </row>
    <row r="4" spans="1:14" ht="15" x14ac:dyDescent="0.25">
      <c r="A4" s="9" t="s">
        <v>3</v>
      </c>
      <c r="B4" s="10" t="s" vm="3">
        <v>2</v>
      </c>
    </row>
    <row r="5" spans="1:14" ht="18.75" x14ac:dyDescent="0.3">
      <c r="A5" s="9" t="s">
        <v>4</v>
      </c>
      <c r="B5" s="10" t="s" vm="2">
        <v>2</v>
      </c>
      <c r="C5" s="24" t="s">
        <v>15</v>
      </c>
      <c r="D5" s="24"/>
      <c r="E5" s="24"/>
    </row>
    <row r="6" spans="1:14" ht="15" x14ac:dyDescent="0.25">
      <c r="A6" s="9" t="s">
        <v>17</v>
      </c>
      <c r="B6" s="10" t="s" vm="4">
        <v>2</v>
      </c>
      <c r="D6" s="20" t="s">
        <v>38</v>
      </c>
      <c r="E6" s="4"/>
    </row>
    <row r="7" spans="1:14" ht="15" x14ac:dyDescent="0.25">
      <c r="A7" s="9" t="s">
        <v>18</v>
      </c>
      <c r="B7" s="22" t="s" vm="5">
        <v>10</v>
      </c>
      <c r="C7" s="4"/>
      <c r="D7" s="4"/>
      <c r="E7" s="4"/>
    </row>
    <row r="8" spans="1:14" ht="11.25" customHeight="1" x14ac:dyDescent="0.25">
      <c r="A8" s="4"/>
      <c r="B8" s="5"/>
      <c r="C8" s="5"/>
      <c r="D8" s="5" t="s">
        <v>7</v>
      </c>
      <c r="E8" s="5"/>
    </row>
    <row r="9" spans="1:14" ht="15" x14ac:dyDescent="0.25">
      <c r="A9" s="2"/>
      <c r="B9" s="1" t="s">
        <v>35</v>
      </c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11"/>
    </row>
    <row r="10" spans="1:14" ht="15" x14ac:dyDescent="0.25">
      <c r="A10" s="2"/>
      <c r="B10" s="15" t="s">
        <v>31</v>
      </c>
      <c r="C10" s="15"/>
      <c r="D10" s="15"/>
      <c r="E10" s="15" t="s">
        <v>32</v>
      </c>
      <c r="F10" s="15"/>
      <c r="G10" s="15"/>
      <c r="H10" s="15" t="s">
        <v>33</v>
      </c>
      <c r="I10" s="15"/>
      <c r="J10" s="15"/>
      <c r="K10" s="15" t="s">
        <v>34</v>
      </c>
      <c r="L10" s="15"/>
      <c r="M10" s="15"/>
      <c r="N10" s="16" t="s">
        <v>0</v>
      </c>
    </row>
    <row r="11" spans="1:14" ht="15" x14ac:dyDescent="0.25">
      <c r="A11" s="14" t="s">
        <v>16</v>
      </c>
      <c r="B11" s="15" t="s">
        <v>30</v>
      </c>
      <c r="C11" s="15" t="s">
        <v>29</v>
      </c>
      <c r="D11" s="15" t="s">
        <v>28</v>
      </c>
      <c r="E11" s="15" t="s">
        <v>21</v>
      </c>
      <c r="F11" s="15" t="s">
        <v>23</v>
      </c>
      <c r="G11" s="15" t="s">
        <v>22</v>
      </c>
      <c r="H11" s="15" t="s">
        <v>26</v>
      </c>
      <c r="I11" s="15" t="s">
        <v>19</v>
      </c>
      <c r="J11" s="15" t="s">
        <v>27</v>
      </c>
      <c r="K11" s="15" t="s">
        <v>25</v>
      </c>
      <c r="L11" s="15" t="s">
        <v>24</v>
      </c>
      <c r="M11" s="15" t="s">
        <v>20</v>
      </c>
      <c r="N11" s="16"/>
    </row>
    <row r="12" spans="1:14" ht="15" x14ac:dyDescent="0.25">
      <c r="A12" s="3" t="s">
        <v>8</v>
      </c>
      <c r="B12" s="7">
        <v>6462654.7000000002</v>
      </c>
      <c r="C12" s="7">
        <v>8038536.1100000003</v>
      </c>
      <c r="D12" s="7">
        <v>10735791.5</v>
      </c>
      <c r="E12" s="7">
        <v>11436776.859999999</v>
      </c>
      <c r="F12" s="7">
        <v>6521144.4299999997</v>
      </c>
      <c r="G12" s="7">
        <v>6080697.3300000001</v>
      </c>
      <c r="H12" s="7">
        <v>6412201.4000000004</v>
      </c>
      <c r="I12" s="7">
        <v>6321720.7000000002</v>
      </c>
      <c r="J12" s="7">
        <v>6489651.3499999996</v>
      </c>
      <c r="K12" s="7">
        <v>6184359.6699999999</v>
      </c>
      <c r="L12" s="7">
        <v>6483682.7400000002</v>
      </c>
      <c r="M12" s="7">
        <v>6311041.5599999996</v>
      </c>
      <c r="N12" s="7">
        <v>87478258.349999994</v>
      </c>
    </row>
    <row r="13" spans="1:14" ht="15" x14ac:dyDescent="0.25">
      <c r="A13" s="3" t="s">
        <v>9</v>
      </c>
      <c r="B13" s="7">
        <v>3821557.4640000053</v>
      </c>
      <c r="C13" s="7">
        <v>4664442.4928999906</v>
      </c>
      <c r="D13" s="7">
        <v>6281190.3094999976</v>
      </c>
      <c r="E13" s="7">
        <v>6703466.572100006</v>
      </c>
      <c r="F13" s="7">
        <v>3855892.6255000001</v>
      </c>
      <c r="G13" s="7">
        <v>3530328.9527000012</v>
      </c>
      <c r="H13" s="7">
        <v>3754043.739599999</v>
      </c>
      <c r="I13" s="7">
        <v>3705249.2085000006</v>
      </c>
      <c r="J13" s="7">
        <v>3842514.6996999946</v>
      </c>
      <c r="K13" s="7">
        <v>3587061.2112000035</v>
      </c>
      <c r="L13" s="7">
        <v>3794151.3340000017</v>
      </c>
      <c r="M13" s="7">
        <v>3698775.2235999964</v>
      </c>
      <c r="N13" s="7">
        <v>51238673.833299994</v>
      </c>
    </row>
    <row r="14" spans="1:14" ht="15" x14ac:dyDescent="0.25">
      <c r="A14" s="3" t="s">
        <v>13</v>
      </c>
      <c r="B14" s="7">
        <v>2641097.2359999949</v>
      </c>
      <c r="C14" s="7">
        <v>3374093.6171000097</v>
      </c>
      <c r="D14" s="7">
        <v>4454601.1905000024</v>
      </c>
      <c r="E14" s="7">
        <v>4733310.2878999934</v>
      </c>
      <c r="F14" s="7">
        <v>2665251.8044999996</v>
      </c>
      <c r="G14" s="7">
        <v>2550368.3772999989</v>
      </c>
      <c r="H14" s="7">
        <v>2658157.6604000013</v>
      </c>
      <c r="I14" s="7">
        <v>2616471.4914999995</v>
      </c>
      <c r="J14" s="7">
        <v>2647136.650300005</v>
      </c>
      <c r="K14" s="7">
        <v>2597298.4587999964</v>
      </c>
      <c r="L14" s="7">
        <v>2689531.4059999986</v>
      </c>
      <c r="M14" s="7">
        <v>2612266.3364000032</v>
      </c>
      <c r="N14" s="7">
        <v>36239584.5167</v>
      </c>
    </row>
    <row r="15" spans="1:14" ht="15" x14ac:dyDescent="0.25">
      <c r="A15" s="12" t="s">
        <v>14</v>
      </c>
      <c r="B15" s="8">
        <v>0.40867064056509084</v>
      </c>
      <c r="C15" s="8">
        <v>0.41973980970274072</v>
      </c>
      <c r="D15" s="8">
        <v>0.41492992766299552</v>
      </c>
      <c r="E15" s="8">
        <v>0.4138675035669091</v>
      </c>
      <c r="F15" s="8">
        <v>0.4087092124871094</v>
      </c>
      <c r="G15" s="8">
        <v>0.41942037876435445</v>
      </c>
      <c r="H15" s="8">
        <v>0.41454681389140413</v>
      </c>
      <c r="I15" s="8">
        <v>0.41388596802449679</v>
      </c>
      <c r="J15" s="8">
        <v>0.40790121187327039</v>
      </c>
      <c r="K15" s="8">
        <v>0.41997855839455023</v>
      </c>
      <c r="L15" s="8">
        <v>0.41481539332691014</v>
      </c>
      <c r="M15" s="8">
        <v>0.41392000220008113</v>
      </c>
      <c r="N15" s="8">
        <v>0.414269616248024</v>
      </c>
    </row>
    <row r="16" spans="1:14" ht="15" x14ac:dyDescent="0.25">
      <c r="A16" s="3"/>
      <c r="B16" s="21"/>
      <c r="C16" s="21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1"/>
    </row>
    <row r="17" spans="1:14" ht="15" x14ac:dyDescent="0.25">
      <c r="A17" s="3"/>
      <c r="B17" s="21"/>
      <c r="C17" s="21"/>
      <c r="D17" s="21"/>
      <c r="E17" s="21"/>
      <c r="F17" s="21"/>
      <c r="G17" s="21"/>
      <c r="H17" s="21"/>
      <c r="I17" s="21"/>
      <c r="J17" s="21"/>
      <c r="K17" s="21"/>
      <c r="L17" s="21"/>
      <c r="M17" s="21"/>
      <c r="N17" s="21"/>
    </row>
    <row r="18" spans="1:14" x14ac:dyDescent="0.2">
      <c r="E18" s="13" t="str">
        <f t="shared" ref="E18:E61" si="0">IFERROR((D18-C18)/C18,"")</f>
        <v/>
      </c>
    </row>
    <row r="19" spans="1:14" ht="15" x14ac:dyDescent="0.25">
      <c r="A19" s="9" t="s">
        <v>1</v>
      </c>
      <c r="B19" s="10" t="s" vm="1">
        <v>2</v>
      </c>
    </row>
    <row r="20" spans="1:14" ht="15" x14ac:dyDescent="0.25">
      <c r="A20" s="9" t="s">
        <v>3</v>
      </c>
      <c r="B20" s="10" t="s" vm="3">
        <v>2</v>
      </c>
    </row>
    <row r="21" spans="1:14" ht="18.75" x14ac:dyDescent="0.3">
      <c r="A21" s="9" t="s">
        <v>4</v>
      </c>
      <c r="B21" s="10" t="s" vm="2">
        <v>2</v>
      </c>
      <c r="C21" s="24" t="s">
        <v>15</v>
      </c>
      <c r="D21" s="24"/>
      <c r="E21" s="24"/>
    </row>
    <row r="22" spans="1:14" ht="15" x14ac:dyDescent="0.25">
      <c r="A22" s="9" t="s">
        <v>17</v>
      </c>
      <c r="B22" s="10" t="s" vm="4">
        <v>2</v>
      </c>
      <c r="D22" s="20" t="s">
        <v>38</v>
      </c>
      <c r="E22" s="4"/>
    </row>
    <row r="23" spans="1:14" ht="15" x14ac:dyDescent="0.25">
      <c r="A23" s="9" t="s">
        <v>18</v>
      </c>
      <c r="B23" s="22" t="s" vm="6">
        <v>11</v>
      </c>
      <c r="C23" s="4"/>
      <c r="D23" s="4"/>
      <c r="E23" s="4"/>
    </row>
    <row r="24" spans="1:14" ht="15" x14ac:dyDescent="0.25">
      <c r="A24" s="4"/>
      <c r="B24" s="5"/>
      <c r="C24" s="5"/>
      <c r="D24" s="5" t="s">
        <v>7</v>
      </c>
      <c r="E24" s="5"/>
    </row>
    <row r="25" spans="1:14" ht="15" x14ac:dyDescent="0.25">
      <c r="A25" s="2"/>
      <c r="B25" s="1" t="s">
        <v>35</v>
      </c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11"/>
    </row>
    <row r="26" spans="1:14" ht="15" x14ac:dyDescent="0.25">
      <c r="A26" s="2"/>
      <c r="B26" s="15" t="s">
        <v>31</v>
      </c>
      <c r="C26" s="15"/>
      <c r="D26" s="15"/>
      <c r="E26" s="15" t="s">
        <v>32</v>
      </c>
      <c r="F26" s="15"/>
      <c r="G26" s="15"/>
      <c r="H26" s="15" t="s">
        <v>33</v>
      </c>
      <c r="I26" s="15"/>
      <c r="J26" s="15"/>
      <c r="K26" s="15" t="s">
        <v>34</v>
      </c>
      <c r="L26" s="15"/>
      <c r="M26" s="15"/>
      <c r="N26" s="16" t="s">
        <v>0</v>
      </c>
    </row>
    <row r="27" spans="1:14" ht="15" x14ac:dyDescent="0.25">
      <c r="A27" s="14" t="s">
        <v>16</v>
      </c>
      <c r="B27" s="15" t="s">
        <v>30</v>
      </c>
      <c r="C27" s="15" t="s">
        <v>29</v>
      </c>
      <c r="D27" s="15" t="s">
        <v>28</v>
      </c>
      <c r="E27" s="15" t="s">
        <v>21</v>
      </c>
      <c r="F27" s="15" t="s">
        <v>23</v>
      </c>
      <c r="G27" s="15" t="s">
        <v>22</v>
      </c>
      <c r="H27" s="15" t="s">
        <v>26</v>
      </c>
      <c r="I27" s="15" t="s">
        <v>19</v>
      </c>
      <c r="J27" s="15" t="s">
        <v>27</v>
      </c>
      <c r="K27" s="15" t="s">
        <v>25</v>
      </c>
      <c r="L27" s="15" t="s">
        <v>24</v>
      </c>
      <c r="M27" s="15" t="s">
        <v>20</v>
      </c>
      <c r="N27" s="16"/>
    </row>
    <row r="28" spans="1:14" ht="15" x14ac:dyDescent="0.25">
      <c r="A28" s="3" t="s">
        <v>8</v>
      </c>
      <c r="B28" s="7">
        <v>17101844.789999999</v>
      </c>
      <c r="C28" s="7">
        <v>20625353.16</v>
      </c>
      <c r="D28" s="7">
        <v>28693062.809999999</v>
      </c>
      <c r="E28" s="7">
        <v>29901819.449999999</v>
      </c>
      <c r="F28" s="7">
        <v>17134491.73</v>
      </c>
      <c r="G28" s="7">
        <v>15932938.42</v>
      </c>
      <c r="H28" s="7">
        <v>2111380.75</v>
      </c>
      <c r="I28" s="7">
        <v>7758449.8700000001</v>
      </c>
      <c r="J28" s="7">
        <v>9932571.8499999996</v>
      </c>
      <c r="K28" s="7">
        <v>14882796.6</v>
      </c>
      <c r="L28" s="7">
        <v>16079640.75</v>
      </c>
      <c r="M28" s="7">
        <v>16536602.9</v>
      </c>
      <c r="N28" s="7">
        <v>196690953.08000001</v>
      </c>
    </row>
    <row r="29" spans="1:14" ht="15" x14ac:dyDescent="0.25">
      <c r="A29" s="3" t="s">
        <v>9</v>
      </c>
      <c r="B29" s="7">
        <v>10642927.749500012</v>
      </c>
      <c r="C29" s="7">
        <v>12833528.905300051</v>
      </c>
      <c r="D29" s="7">
        <v>18066375.183499962</v>
      </c>
      <c r="E29" s="7">
        <v>18894707.737599984</v>
      </c>
      <c r="F29" s="7">
        <v>10666133.077600021</v>
      </c>
      <c r="G29" s="7">
        <v>9920239.5835000239</v>
      </c>
      <c r="H29" s="7">
        <v>1336896.5530999999</v>
      </c>
      <c r="I29" s="7">
        <v>4831348.9012000058</v>
      </c>
      <c r="J29" s="7">
        <v>6209275.356900014</v>
      </c>
      <c r="K29" s="7">
        <v>9336005.690999968</v>
      </c>
      <c r="L29" s="7">
        <v>10181585.144699985</v>
      </c>
      <c r="M29" s="7">
        <v>10452464.312899986</v>
      </c>
      <c r="N29" s="7">
        <v>123371488.19680001</v>
      </c>
    </row>
    <row r="30" spans="1:14" ht="15" x14ac:dyDescent="0.25">
      <c r="A30" s="3" t="s">
        <v>13</v>
      </c>
      <c r="B30" s="7">
        <v>6458917.0404999871</v>
      </c>
      <c r="C30" s="7">
        <v>7791824.2546999492</v>
      </c>
      <c r="D30" s="7">
        <v>10626687.626500037</v>
      </c>
      <c r="E30" s="7">
        <v>11007111.712400015</v>
      </c>
      <c r="F30" s="7">
        <v>6468358.6523999795</v>
      </c>
      <c r="G30" s="7">
        <v>6012698.836499976</v>
      </c>
      <c r="H30" s="7">
        <v>774484.1969000001</v>
      </c>
      <c r="I30" s="7">
        <v>2927100.9687999943</v>
      </c>
      <c r="J30" s="7">
        <v>3723296.4930999856</v>
      </c>
      <c r="K30" s="7">
        <v>5546790.9090000317</v>
      </c>
      <c r="L30" s="7">
        <v>5898055.6053000148</v>
      </c>
      <c r="M30" s="7">
        <v>6084138.5871000141</v>
      </c>
      <c r="N30" s="7">
        <v>73319464.883200005</v>
      </c>
    </row>
    <row r="31" spans="1:14" ht="15" x14ac:dyDescent="0.25">
      <c r="A31" s="12" t="s">
        <v>14</v>
      </c>
      <c r="B31" s="8">
        <v>0.37767370244622522</v>
      </c>
      <c r="C31" s="8">
        <v>0.37777894973508175</v>
      </c>
      <c r="D31" s="8">
        <v>0.37035738209155084</v>
      </c>
      <c r="E31" s="8">
        <v>0.36810842667301358</v>
      </c>
      <c r="F31" s="8">
        <v>0.37750513725918261</v>
      </c>
      <c r="G31" s="8">
        <v>0.37737538914682983</v>
      </c>
      <c r="H31" s="8">
        <v>0.36681408452738812</v>
      </c>
      <c r="I31" s="8">
        <v>0.37727909799589826</v>
      </c>
      <c r="J31" s="8">
        <v>0.37485724234655154</v>
      </c>
      <c r="K31" s="8">
        <v>0.37269816003532774</v>
      </c>
      <c r="L31" s="8">
        <v>0.36680269770952528</v>
      </c>
      <c r="M31" s="8">
        <v>0.36791949494657178</v>
      </c>
      <c r="N31" s="8">
        <v>0.37276480557485941</v>
      </c>
    </row>
    <row r="32" spans="1:14" x14ac:dyDescent="0.2">
      <c r="E32" s="13" t="str">
        <f t="shared" si="0"/>
        <v/>
      </c>
    </row>
    <row r="33" spans="1:14" x14ac:dyDescent="0.2">
      <c r="E33" s="13"/>
    </row>
    <row r="34" spans="1:14" ht="15" x14ac:dyDescent="0.25">
      <c r="A34" s="9" t="s">
        <v>1</v>
      </c>
      <c r="B34" s="10" t="s" vm="1">
        <v>2</v>
      </c>
    </row>
    <row r="35" spans="1:14" ht="15" x14ac:dyDescent="0.25">
      <c r="A35" s="9" t="s">
        <v>3</v>
      </c>
      <c r="B35" s="10" t="s" vm="3">
        <v>2</v>
      </c>
    </row>
    <row r="36" spans="1:14" ht="18.75" x14ac:dyDescent="0.3">
      <c r="A36" s="9" t="s">
        <v>4</v>
      </c>
      <c r="B36" s="10" t="s" vm="2">
        <v>2</v>
      </c>
      <c r="C36" s="24" t="s">
        <v>15</v>
      </c>
      <c r="D36" s="24"/>
      <c r="E36" s="24"/>
    </row>
    <row r="37" spans="1:14" ht="15" x14ac:dyDescent="0.25">
      <c r="A37" s="9" t="s">
        <v>17</v>
      </c>
      <c r="B37" s="10" t="s" vm="4">
        <v>2</v>
      </c>
      <c r="D37" s="20" t="s">
        <v>38</v>
      </c>
      <c r="E37" s="4"/>
    </row>
    <row r="38" spans="1:14" ht="15" x14ac:dyDescent="0.25">
      <c r="A38" s="9" t="s">
        <v>18</v>
      </c>
      <c r="B38" s="22" t="s" vm="7">
        <v>12</v>
      </c>
      <c r="C38" s="4"/>
      <c r="D38" s="4"/>
      <c r="E38" s="4"/>
    </row>
    <row r="39" spans="1:14" ht="15" x14ac:dyDescent="0.25">
      <c r="A39" s="4"/>
      <c r="B39" s="5"/>
      <c r="C39" s="5"/>
      <c r="D39" s="5" t="s">
        <v>7</v>
      </c>
      <c r="E39" s="5"/>
    </row>
    <row r="40" spans="1:14" ht="15" x14ac:dyDescent="0.25">
      <c r="A40" s="2"/>
      <c r="B40" s="1" t="s">
        <v>35</v>
      </c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11"/>
    </row>
    <row r="41" spans="1:14" ht="15" x14ac:dyDescent="0.25">
      <c r="A41" s="2"/>
      <c r="B41" s="15" t="s">
        <v>31</v>
      </c>
      <c r="C41" s="15"/>
      <c r="D41" s="15"/>
      <c r="E41" s="15" t="s">
        <v>32</v>
      </c>
      <c r="F41" s="15"/>
      <c r="G41" s="15"/>
      <c r="H41" s="15" t="s">
        <v>33</v>
      </c>
      <c r="I41" s="15"/>
      <c r="J41" s="15"/>
      <c r="K41" s="15" t="s">
        <v>34</v>
      </c>
      <c r="L41" s="15"/>
      <c r="M41" s="15"/>
      <c r="N41" s="16" t="s">
        <v>0</v>
      </c>
    </row>
    <row r="42" spans="1:14" ht="15" x14ac:dyDescent="0.25">
      <c r="A42" s="14" t="s">
        <v>16</v>
      </c>
      <c r="B42" s="15" t="s">
        <v>30</v>
      </c>
      <c r="C42" s="15" t="s">
        <v>29</v>
      </c>
      <c r="D42" s="15" t="s">
        <v>28</v>
      </c>
      <c r="E42" s="15" t="s">
        <v>21</v>
      </c>
      <c r="F42" s="15" t="s">
        <v>23</v>
      </c>
      <c r="G42" s="15" t="s">
        <v>22</v>
      </c>
      <c r="H42" s="15" t="s">
        <v>26</v>
      </c>
      <c r="I42" s="15" t="s">
        <v>19</v>
      </c>
      <c r="J42" s="15" t="s">
        <v>27</v>
      </c>
      <c r="K42" s="15" t="s">
        <v>25</v>
      </c>
      <c r="L42" s="15" t="s">
        <v>24</v>
      </c>
      <c r="M42" s="15" t="s">
        <v>20</v>
      </c>
      <c r="N42" s="16"/>
    </row>
    <row r="43" spans="1:14" ht="15" x14ac:dyDescent="0.25">
      <c r="A43" s="3" t="s">
        <v>8</v>
      </c>
      <c r="B43" s="7">
        <v>44817070.079999998</v>
      </c>
      <c r="C43" s="7">
        <v>54591631.43</v>
      </c>
      <c r="D43" s="7">
        <v>74342414.200000003</v>
      </c>
      <c r="E43" s="7">
        <v>78058681.439999998</v>
      </c>
      <c r="F43" s="7">
        <v>44788916.310000002</v>
      </c>
      <c r="G43" s="7">
        <v>41823079.060000002</v>
      </c>
      <c r="H43" s="7">
        <v>43950347.270000003</v>
      </c>
      <c r="I43" s="7">
        <v>43541437.909999996</v>
      </c>
      <c r="J43" s="7">
        <v>44400215.920000002</v>
      </c>
      <c r="K43" s="7">
        <v>41468863.57</v>
      </c>
      <c r="L43" s="7">
        <v>44047274.549999997</v>
      </c>
      <c r="M43" s="7">
        <v>43047163.530000001</v>
      </c>
      <c r="N43" s="7">
        <v>598877095.26999998</v>
      </c>
    </row>
    <row r="44" spans="1:14" ht="15" x14ac:dyDescent="0.25">
      <c r="A44" s="3" t="s">
        <v>9</v>
      </c>
      <c r="B44" s="7">
        <v>28389759.972799934</v>
      </c>
      <c r="C44" s="7">
        <v>34653627.853799991</v>
      </c>
      <c r="D44" s="7">
        <v>47364021.602899954</v>
      </c>
      <c r="E44" s="7">
        <v>49757549.060299933</v>
      </c>
      <c r="F44" s="7">
        <v>28360377.980600037</v>
      </c>
      <c r="G44" s="7">
        <v>26543564.924999978</v>
      </c>
      <c r="H44" s="7">
        <v>27966289.114600025</v>
      </c>
      <c r="I44" s="7">
        <v>27722116.393400054</v>
      </c>
      <c r="J44" s="7">
        <v>28134310.449800014</v>
      </c>
      <c r="K44" s="7">
        <v>26354468.708999991</v>
      </c>
      <c r="L44" s="7">
        <v>28027929.991900068</v>
      </c>
      <c r="M44" s="7">
        <v>27440246.133400019</v>
      </c>
      <c r="N44" s="7">
        <v>380714262.18749994</v>
      </c>
    </row>
    <row r="45" spans="1:14" ht="15" x14ac:dyDescent="0.25">
      <c r="A45" s="3" t="s">
        <v>13</v>
      </c>
      <c r="B45" s="7">
        <v>16427310.107200064</v>
      </c>
      <c r="C45" s="7">
        <v>19938003.576200008</v>
      </c>
      <c r="D45" s="7">
        <v>26978392.597100049</v>
      </c>
      <c r="E45" s="7">
        <v>28301132.379700065</v>
      </c>
      <c r="F45" s="7">
        <v>16428538.329399966</v>
      </c>
      <c r="G45" s="7">
        <v>15279514.135000024</v>
      </c>
      <c r="H45" s="7">
        <v>15984058.155399978</v>
      </c>
      <c r="I45" s="7">
        <v>15819321.516599942</v>
      </c>
      <c r="J45" s="7">
        <v>16265905.470199987</v>
      </c>
      <c r="K45" s="7">
        <v>15114394.861000009</v>
      </c>
      <c r="L45" s="7">
        <v>16019344.558099929</v>
      </c>
      <c r="M45" s="7">
        <v>15606917.396599982</v>
      </c>
      <c r="N45" s="7">
        <v>218162833.08250004</v>
      </c>
    </row>
    <row r="46" spans="1:14" ht="15" x14ac:dyDescent="0.25">
      <c r="A46" s="12" t="s">
        <v>14</v>
      </c>
      <c r="B46" s="8">
        <v>0.36654136644534674</v>
      </c>
      <c r="C46" s="8">
        <v>0.3652208782543066</v>
      </c>
      <c r="D46" s="8">
        <v>0.36289368441171832</v>
      </c>
      <c r="E46" s="8">
        <v>0.36256226543429126</v>
      </c>
      <c r="F46" s="8">
        <v>0.36679919236474073</v>
      </c>
      <c r="G46" s="8">
        <v>0.36533690197892432</v>
      </c>
      <c r="H46" s="8">
        <v>0.3636844563981525</v>
      </c>
      <c r="I46" s="8">
        <v>0.36331646991765465</v>
      </c>
      <c r="J46" s="8">
        <v>0.36634744073109421</v>
      </c>
      <c r="K46" s="8">
        <v>0.36447574299900232</v>
      </c>
      <c r="L46" s="8">
        <v>0.36368526138695978</v>
      </c>
      <c r="M46" s="8">
        <v>0.36255390870813969</v>
      </c>
      <c r="N46" s="8">
        <v>0.36428648683607223</v>
      </c>
    </row>
    <row r="47" spans="1:14" ht="38.25" customHeight="1" x14ac:dyDescent="0.3">
      <c r="A47" s="18" t="s">
        <v>36</v>
      </c>
      <c r="B47" s="17"/>
      <c r="C47" s="17"/>
      <c r="E47" s="13" t="str">
        <f t="shared" si="0"/>
        <v/>
      </c>
    </row>
    <row r="48" spans="1:14" ht="15" x14ac:dyDescent="0.25">
      <c r="A48" s="19" t="s">
        <v>5</v>
      </c>
      <c r="B48" s="23">
        <f t="shared" ref="B48:N48" si="1">(B43-B28)/B28</f>
        <v>1.6205985746172826</v>
      </c>
      <c r="C48" s="23">
        <f t="shared" si="1"/>
        <v>1.6468216571376273</v>
      </c>
      <c r="D48" s="23">
        <f t="shared" si="1"/>
        <v>1.5909542906688392</v>
      </c>
      <c r="E48" s="23">
        <f t="shared" si="1"/>
        <v>1.6104993901968061</v>
      </c>
      <c r="F48" s="23">
        <f t="shared" si="1"/>
        <v>1.6139623524158075</v>
      </c>
      <c r="G48" s="23">
        <f t="shared" si="1"/>
        <v>1.6249444990951016</v>
      </c>
      <c r="H48" s="23">
        <f t="shared" si="1"/>
        <v>19.815926862078289</v>
      </c>
      <c r="I48" s="23">
        <f t="shared" si="1"/>
        <v>4.6121311137633221</v>
      </c>
      <c r="J48" s="23">
        <f t="shared" si="1"/>
        <v>3.4701630746320755</v>
      </c>
      <c r="K48" s="23">
        <f t="shared" si="1"/>
        <v>1.7863623137871816</v>
      </c>
      <c r="L48" s="23">
        <f t="shared" si="1"/>
        <v>1.7393195678205682</v>
      </c>
      <c r="M48" s="23">
        <f t="shared" si="1"/>
        <v>1.603144296946261</v>
      </c>
      <c r="N48" s="23">
        <f t="shared" si="1"/>
        <v>2.0447617742053392</v>
      </c>
    </row>
    <row r="49" spans="1:14" ht="15" x14ac:dyDescent="0.25">
      <c r="A49" s="19" t="s">
        <v>37</v>
      </c>
      <c r="B49" s="23">
        <f t="shared" ref="B49:N49" si="2">(B28-B12)/B12</f>
        <v>1.6462569306077888</v>
      </c>
      <c r="C49" s="23">
        <f t="shared" si="2"/>
        <v>1.5658096048535384</v>
      </c>
      <c r="D49" s="23">
        <f t="shared" si="2"/>
        <v>1.6726546254181631</v>
      </c>
      <c r="E49" s="23">
        <f t="shared" si="2"/>
        <v>1.6145320325852717</v>
      </c>
      <c r="F49" s="23">
        <f t="shared" si="2"/>
        <v>1.6275283294101188</v>
      </c>
      <c r="G49" s="23">
        <f t="shared" si="2"/>
        <v>1.6202485595513105</v>
      </c>
      <c r="H49" s="23">
        <f t="shared" si="2"/>
        <v>-0.6707245112419582</v>
      </c>
      <c r="I49" s="23">
        <f t="shared" si="2"/>
        <v>0.22726868809626466</v>
      </c>
      <c r="J49" s="23">
        <f t="shared" si="2"/>
        <v>0.53052472533828809</v>
      </c>
      <c r="K49" s="23">
        <f t="shared" si="2"/>
        <v>1.4065218380159314</v>
      </c>
      <c r="L49" s="23">
        <f t="shared" si="2"/>
        <v>1.4800165885352989</v>
      </c>
      <c r="M49" s="23">
        <f t="shared" si="2"/>
        <v>1.6202652514302252</v>
      </c>
      <c r="N49" s="23">
        <f t="shared" si="2"/>
        <v>1.2484552938061555</v>
      </c>
    </row>
    <row r="50" spans="1:14" x14ac:dyDescent="0.2">
      <c r="E50" s="13" t="str">
        <f t="shared" si="0"/>
        <v/>
      </c>
    </row>
    <row r="51" spans="1:14" x14ac:dyDescent="0.2">
      <c r="E51" s="13" t="str">
        <f t="shared" si="0"/>
        <v/>
      </c>
    </row>
    <row r="52" spans="1:14" x14ac:dyDescent="0.2">
      <c r="E52" s="13" t="str">
        <f t="shared" si="0"/>
        <v/>
      </c>
    </row>
    <row r="53" spans="1:14" x14ac:dyDescent="0.2">
      <c r="E53" s="13" t="str">
        <f t="shared" si="0"/>
        <v/>
      </c>
    </row>
    <row r="54" spans="1:14" x14ac:dyDescent="0.2">
      <c r="E54" s="13" t="str">
        <f t="shared" si="0"/>
        <v/>
      </c>
    </row>
    <row r="55" spans="1:14" x14ac:dyDescent="0.2">
      <c r="E55" s="13" t="str">
        <f t="shared" si="0"/>
        <v/>
      </c>
    </row>
    <row r="56" spans="1:14" x14ac:dyDescent="0.2">
      <c r="E56" s="13" t="str">
        <f t="shared" si="0"/>
        <v/>
      </c>
    </row>
    <row r="57" spans="1:14" x14ac:dyDescent="0.2">
      <c r="E57" s="13" t="str">
        <f t="shared" si="0"/>
        <v/>
      </c>
    </row>
    <row r="58" spans="1:14" x14ac:dyDescent="0.2">
      <c r="E58" s="13" t="str">
        <f t="shared" si="0"/>
        <v/>
      </c>
    </row>
    <row r="59" spans="1:14" x14ac:dyDescent="0.2">
      <c r="E59" s="13" t="str">
        <f t="shared" si="0"/>
        <v/>
      </c>
    </row>
    <row r="60" spans="1:14" x14ac:dyDescent="0.2">
      <c r="E60" s="13" t="str">
        <f t="shared" si="0"/>
        <v/>
      </c>
    </row>
    <row r="61" spans="1:14" x14ac:dyDescent="0.2">
      <c r="E61" s="13" t="str">
        <f t="shared" si="0"/>
        <v/>
      </c>
    </row>
  </sheetData>
  <mergeCells count="3">
    <mergeCell ref="C5:E5"/>
    <mergeCell ref="C21:E21"/>
    <mergeCell ref="C36:E36"/>
  </mergeCells>
  <conditionalFormatting pivot="1" sqref="B12:M12">
    <cfRule type="colorScale" priority="11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B13:M14">
    <cfRule type="colorScale" priority="10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B15:M15">
    <cfRule type="colorScale" priority="9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B28:M28">
    <cfRule type="colorScale" priority="8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B29:M30">
    <cfRule type="colorScale" priority="7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B31:M31">
    <cfRule type="colorScale" priority="6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B43:M43">
    <cfRule type="colorScale" priority="5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B44:M45">
    <cfRule type="colorScale" priority="4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B46:M46">
    <cfRule type="colorScale" priority="3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sqref="B48:N49">
    <cfRule type="colorScale" priority="2">
      <colorScale>
        <cfvo type="min"/>
        <cfvo type="percentile" val="50"/>
        <cfvo type="max"/>
        <color theme="0"/>
        <color rgb="FFFFEB84"/>
        <color rgb="FFFF9900"/>
      </colorScale>
    </cfRule>
  </conditionalFormatting>
  <pageMargins left="0.7" right="0.7" top="0.75" bottom="0.75" header="0.3" footer="0.3"/>
  <pageSetup orientation="landscape" r:id="rId4"/>
  <headerFooter>
    <oddHeader>&amp;L&amp;"-,Bold"&amp;18AtliQ Hardwares&amp;C&amp;G&amp;R&amp;G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i t e m > < k e y > < s t r i n g > f r e i g h t _ c o s t < / s t r i n g > < / k e y > < v a l u e > < i n t > 1 1 2 < / i n t > < / v a l u e > < / i t e m > < i t e m > < k e y > < s t r i n g > m a n u f a c t u r i n g _ c o s t < / s t r i n g > < / k e y > < v a l u e > < i n t > 1 6 5 < / i n t > < / v a l u e > < / i t e m > < i t e m > < k e y > < s t r i n g > t o t a l _ c o g s 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 2 0 2 4 - 0 8 - 0 8 T 0 0 : 4 0 : 2 3 . 3 4 6 0 3 6 5 + 0 5 : 3 0 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2 5 b 6 2 8 d b - 8 c 8 3 - 4 b 1 0 - 8 e 8 2 - e 6 6 8 0 1 6 7 8 3 3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D a t a M a s h u p   s q m i d = " 4 f 4 d 8 b 4 a - 3 8 f 0 - 4 5 2 e - 8 b 4 a - 3 e 8 b 2 a 5 0 2 1 9 6 "   x m l n s = " h t t p : / / s c h e m a s . m i c r o s o f t . c o m / D a t a M a s h u p " > A A A A A F 4 I A A B Q S w M E F A A C A A g A j r k L W S 3 e 0 R a k A A A A 9 g A A A B I A H A B D b 2 5 m a W c v U G F j a 2 F n Z S 5 4 b W w g o h g A K K A U A A A A A A A A A A A A A A A A A A A A A A A A A A A A h Y 9 N D o I w G E S v Q r q n f 8 T E k I + y c C u J C d G 4 b U r F R i i G F s v d X H g k r y B G U X c u 5 8 1 b z N y v N 8 j H t o k u u n e m s x l i m K J I W 9 V V x t Y Z G v w h X q J c w E a q k 6 x 1 N M n W p a O r M n T 0 / p w S E k L A I c F d X x N O K S P 7 Y l 2 q o 2 4 l + s j m v x w b 6 7 y 0 S i M B u 9 c Y w T F L G F 5 Q j i m Q G U J h 7 F f g 0 9 5 n + w N h N T R + 6 L X Q N t 6 W Q O Y I 5 P 1 B P A B Q S w M E F A A C A A g A j r k L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I 6 5 C 1 m B n T q E W A U A A P Q a A A A T A B w A R m 9 y b X V s Y X M v U 2 V j d G l v b j E u b S C i G A A o o B Q A A A A A A A A A A A A A A A A A A A A A A A A A A A D V W G 1 v 4 j g Q / l 6 p / 8 F K p R O R o l x h 2 9 4 r J 1 H a a i v t s X S p V l o B Q m 5 i w L r E Z m 2 H l q v 6 3 2 + c F + K Q Z C m o t 9 3 2 A 4 U Z e + a Z F z + e R B J P U c 7 Q I P n f / O P w 4 P B A z r E g P p I 4 I H I i y B S 1 U U D U 4 Q G C v w G P h E d A c s U D n w j 3 i s K i h n X 5 + 6 i / U n P O R r 0 P / V G X + + Q c S + r J 0 Q V W e N J h O F h J K i f n n C s P h 4 v R 5 Y N H g t E g 9 h B r l V 4 c / 7 b s w w P K T G 8 m K J + G E y + S i o d E V O J a o 3 Y S x d F L Y h t N C v 4 9 u b T A Z e L 7 c X h k J U l B f a z m V v t F H V t O D 4 e k b Z n + X e 1 / / D T s c q Y I U + N 1 x N f h g g s F 2 e o O P m u A X b l 0 L 7 g X h b C q 8 X 8 n x B l e k I C G V B H R t h z L Q V 0 e R C G T 7 V M H X T K P + 5 T N 2 s 3 W a c t B N x F X Z K B W A W n n X 9 0 e Z 2 R s r 4 P p C x 5 y H c x 7 g i G 5 U g d 0 i + 9 g Y a p J 5 Y 2 N u B 0 0 T B d 0 g m D g 4 Q A L 2 V Y i M m 1 3 5 5 j N Y P 3 t a k F y u 7 c C M z n l I k y Q a 6 W 2 X g L i P D 5 a W e g T C I y A z 2 u m z k 5 c v e X J Q b k a N A p k S J E H F S t C L P 4 h q i R e B F h p z y W F B 0 g Z C Q r y p z y Q Q R L 3 J 3 5 v 5 E c L G x t B m p j B 2 E e h D 3 F H e o T p u p g m P x E A 4 8 G + T q D o D V I c d V R A b 3 L z 6 Y L P O I h I o w j B s Z J N 0 D l B J O m S a I n e b U r S / a J g y D H g V Y I B K 1 + 3 g 6 k D n 8 D 4 u h u w W 0 h 2 E V f O U P X Q N l k r q f h r c V b q / Z U Y K / H + w / C V k Y x a t n q 3 H 1 v t x C h F v o K T m a i b p d O f y F s 1 8 n d 1 r L A D d R Z J Y k f q b O 7 H n T U c K K O 7 y b + Q 1 Z J C k B n M K H X B r s 8 h w w z d U z V H v Q 6 i z D x 7 a 8 t 1 t F E M y r H A F H z 2 O r W c s L a 4 G 5 A 0 k q 3 s 9 Y x Q n g E y 9 V Z D W 1 t R b h L Z Q n A / 8 l 6 N y T L 3 r 0 R l q f s f h s v M d N S S 2 d l b J b N c f l I j P 6 2 R n 7 1 R U k z r m c 2 T x d B 8 u q R y k w N j z i Q z 3 W D l s R E r M u N i V R 4 0 E z c l + R I L i j c M F Y m j G K N J D l M M u B M G C O F Y z I P V R B M L h C K r 2 e L I m l K g H 4 9 o x r D 2 a b v E l M 6 b D 5 F m q P V 3 R U N i R l q d 0 C 3 j + 4 1 a l Y W M Z F H i k E d 5 r l g U 3 h F h t l o X B 1 4 E E 7 0 e D u 8 k w F Y E x R x f G 1 W 5 6 x 4 z F L 3 Y v A u G C o i e + x B Q C 8 V I X v I 0 c E G q H g d 2 a + 3 C w 0 B F d U z L H d / X r B F X I j c M 0 s R k + V p G U I L 7 i T Y D f e b T K S U + C A n 2 5 g h Y F D B x f f E 1 h n r F 2 L F W 8 G f Z 6 C d k / W z B p 9 a 5 f e w P F I b M x L + u 4 C A 2 4 q 0 X e J X u s 2 2 n 5 V j H z 9 3 4 t 2 7 4 z a 3 V 2 W t t z V 4 h I z p 9 V f G a u a w 7 n 6 3 S 5 a 0 3 V J 7 F x 7 S / 4 p C O 9 L J G 6 7 j 5 q / O b 0 7 R t 1 6 3 S t p p O s 6 X V T 3 m c n C 1 J X H p 4 D o p j z I P V e z 9 Q q b J D i w a L g C q 4 q 9 z 4 y / m q x 9 U c u q 5 h O 3 C W g i D 7 v H x Q A s e 9 K t 1 L I b g w R y 0 G F 7 O f 3 X P m Q K U V x p k q 4 y p e U U m H 1 j X 8 1 o p t A t n W 8 9 d M J n D i Z k J 8 i u I G 2 t 7 + G m q y 1 O z 4 2 M r H a a E J D c 8 V f r 8 Q L K q 9 1 U E D x / E m 0 6 8 W N I a x X j v M a W l f 3 i j i 0 1 l M f V Z e 5 X s w x 9 U X V E 4 f 7 I i F M o v F O b G r v T S r 3 R Q P r P Z S k a b M 9 d g 2 G z j k y + o G 1 o q 8 g Y s g n H V e 8 o B q W n c 7 2 2 x i 2 N a 7 V z S A Q 1 u + a E h A P K V l j U 0 E a S 5 0 C s b o z 7 8 Q U E f L L p B W 0 a Z J W k x O o A 9 n R M m J Z p x K 7 i r M 2 P q N t J u O 5 X u / m e 7 T J V d J Y K M N B P H k b 7 / 0 e 4 N n T 6 U Z e X 6 P l 5 s 1 D + i l 5 o i n o i x L p X G o 7 n I q z o 7 5 I P g K J f 7 W 5 L q l 3 r 8 Y 9 T 4 7 P T 5 u v u W C V 1 b 2 e w / Q e s l U E D q b q 7 g A F e o Q s 0 j X L B K Q 9 q p F 3 + q 6 / w B Q S w E C L Q A U A A I A C A C O u Q t Z L d 7 R F q Q A A A D 2 A A A A E g A A A A A A A A A A A A A A A A A A A A A A Q 2 9 u Z m l n L 1 B h Y 2 t h Z 2 U u e G 1 s U E s B A i 0 A F A A C A A g A j r k L W Q / K 6 a u k A A A A 6 Q A A A B M A A A A A A A A A A A A A A A A A 8 A A A A F t D b 2 5 0 Z W 5 0 X 1 R 5 c G V z X S 5 4 b W x Q S w E C L Q A U A A I A C A C O u Q t Z g Z 0 6 h F g F A A D 0 G g A A E w A A A A A A A A A A A A A A A A D h A Q A A R m 9 y b X V s Y X M v U 2 V j d G l v b j E u b V B L B Q Y A A A A A A w A D A M I A A A C G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X w A A A A A A A I 9 f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Q N l B Z M G l U R l h U N W 8 y N T V J T W U 5 T E p E b V J w Y l d W d W M y b H Z i b D k w W V d K e k F B Q U F B Q U F B Q U F B Q U F H e m d z d W N x b 0 d W T 3 B F T y 9 5 S n Z 4 W C 9 n S 1 p t R m p k S E 5 m Z E d G a W N 3 Q U F B U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h N j c x M j F j L W Y y N W I t N D k y Z i 0 4 Z D A 2 L T g 4 M j A z Z W Z i M T F j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x M D o y O T o x M S 4 5 O D c 5 N j A 2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M 0 Z j Z l O D B m L T M x O D k t N G Y 1 N y 0 5 Y T M 2 L W U 3 O T I w Y z d i Z D J j O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l 0 a G 9 u J T V D T k x Q J T V D Q 2 9 k Z U J h c 2 l j c y U 1 Q 0 R h d G F f Q W 5 h b H l z a X N f Q m 9 v d G N h b X A l N U N F e G N l b C U 1 Q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N z E 4 M G Z h Z C 0 3 O D M 5 L T R h O T E t Y j M y Z C 0 4 N D g 4 Y W U 5 Y T A 1 O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x M D o y O T o x N i 4 5 N j Q x M D Y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H c m 9 1 c E l E I i B W Y W x 1 Z T 0 i c z M 0 Z j Z l O D B m L T M x O D k t N G Y 1 N y 0 5 Y T M 2 L W U 3 O T I w Y z d i Z D J j O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k a W 1 f b W F y a 2 V 0 I H N 1 Y l 9 6 b 2 5 l L n t z d W J f e m 9 u Z S w x f S Z x d W 9 0 O y w m c X V v d D t T Z W N 0 a W 9 u M S 9 k a W 1 f b W F y a 2 V 0 L 1 J l c G x h Y 2 V k I G 5 h b i B 3 a X R o I E 5 B I G l u I G R p b V 9 t Y X J r Z X Q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k a W 1 f b W F y a 2 V 0 I H N 1 Y l 9 6 b 2 5 l L n t z d W J f e m 9 u Z S w x f S Z x d W 9 0 O y w m c X V v d D t T Z W N 0 a W 9 u M S 9 k a W 1 f b W F y a 2 V 0 L 1 J l c G x h Y 2 V k I G 5 h b i B 3 a X R o I E 5 B I G l u I G R p b V 9 t Y X J r Z X Q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U H l 0 a G 9 u J T V D T k x Q J T V D Q 2 9 k Z U J h c 2 l j c y U 1 Q 0 R h d G F f Q W 5 h b H l z a X N f Q m 9 v d G N h b X A l N U N F e G N l b C U 1 Q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Z T I x O T Y z N i 0 w Y 2 V k L T Q 1 Y 2 Q t O W I w N C 0 3 Z D Q 4 N G F j O T c 3 Y 2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d U M T A 6 M j k 6 M j E u N j M y O T k 5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N v d m V y e V R h c m d l d F N o Z W V 0 I i B W Y W x 1 Z T 0 i c 2 R p b V 9 w c m 9 k d W N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M z R m N m U 4 M G Y t M z E 4 O S 0 0 Z j U 3 L T l h M z Y t Z T c 5 M j B j N 2 J k M m M 5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k a W 1 f b W F y a 2 V 0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Z l O D Z j N T E 0 L W U w Y z E t N D E 2 Y y 1 i N D Z l L W Y 1 Y 2 Q 5 O W N l M j l i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5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x M D o 1 O D o x M y 4 2 M j E y N D M 2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T d G F 0 d X M i I F Z h b H V l P S J z Q 2 9 t c G x l d G U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z N G Y 2 Z T g w Z i 0 z M T g 5 L T R m N T c t O W E z N i 1 l N z k y M G M 3 Y m Q y Y z k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T I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T I u e 2 R h d G U s M H 0 m c X V v d D s s J n F 1 b 3 Q 7 U 2 V j d G l v b j E v Z G l t X 2 R h d G U v S W 5 z Z X J 0 Z W Q g U 3 R h c n Q g b 2 Y g T W 9 u d G g u e 0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J h N G Y w N D Z k L W E 2 Y 2 M t N D E 3 M S 1 h Y T M w L W R i Y W N i O W J m O D A x N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3 V D A 3 O j A x O j M 3 L j U 2 N z U z N j Z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2 U 3 Y j J l M D Z j L W E w M m E t N G U 2 N S 1 h N D Q z L W J m Y z g 5 Y m Y x N W Z m O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D A 1 N 2 R l Y j M t N m V i M y 0 0 Y 2 Z m L W J m Y z M t N z U 4 O G Z l Y j k z Z T N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c t M T d U M T A 6 M z M 6 M T Q u N T M 4 M z A y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1 9 y Z W Y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T h j Y z E y O C 1 l Z T M z L T R k M T Y t O T Y w N i 0 5 M W M 5 M G M w M G R j O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Z U M T A 6 N D A 6 M T A u N j M 4 O D U 0 O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c 2 F s Z X N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R d W V y e U l E I i B W Y W x 1 Z T 0 i c z c 1 N 2 N h O D B i L T k w N T k t N D g z O S 1 i O D A y L T Q 0 O D B h Z T E z Y 2 U 5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x M D o z M z o x M S 4 z N T E 1 N D c 3 W i I g L z 4 8 R W 5 0 c n k g V H l w Z T 0 i R m l s b E N v b H V t b l R 5 c G V z I i B W Y W x 1 Z T 0 i c 0 N R W U R B d 1 V G Q l F r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F N 0 Y X R 1 c y I g V m F s d W U 9 I n N D b 2 1 w b G V 0 Z S I g L z 4 8 R W 5 0 c n k g V H l w Z T 0 i U X V l c n l H c m 9 1 c E l E I i B W Y W x 1 Z T 0 i c 2 U 3 Y j J l M D Z j L W E w M m E t N G U 2 N S 1 h N D Q z L W J m Y z g 5 Y m Y x N W Z m O C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L C Z x d W 9 0 O 1 N l Y 3 R p b 2 4 x L 2 Z h Y 3 R f c 2 F s Z X N f b W 9 u d G h s e S 9 D a G F u Z 2 V k I F R 5 c G U y L n t u Z X d f Z G F 0 Z V 9 t b 2 R p Z m l l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s s J n F 1 b 3 Q 7 U 2 V j d G l v b j E v Z m F j d F 9 z Y W x l c 1 9 t b 2 5 0 a G x 5 L 0 N o Y W 5 n Z W Q g V H l w Z T I u e 2 5 l d 1 9 k Y X R l X 2 1 v Z G l m a W V k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G a W x 0 Z X J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D f M q + P O k S 9 x 8 h f g F Z z + w A A A A A C A A A A A A A Q Z g A A A A E A A C A A A A D a / P u u D o 6 t 8 S P 9 t u Z o x T q O g U N a C O u X x 1 U S o Q B i x M x / a Q A A A A A O g A A A A A I A A C A A A A B Y q Z A m S p e j R A 1 O f / 1 O 2 K c R r N o n n L N a A x O N o E O c Z I 4 / T F A A A A B i / s R W 4 q G / T f 4 g 0 U F 1 4 f u C Q I r t G t g I / Q C b 3 U Z R k l t 6 Y X G H 1 X T F K 0 I 8 l 3 T 9 g c V 5 R z g 0 v R C G u 9 O 1 I Y J H g 1 L w C Y D 4 j M U 3 X f b O e X g T 5 D u M u f 3 z 0 U A A A A B V 2 8 9 8 N 6 W u m y L x 8 T G U f 5 j p k 3 L m 3 P h 1 r 4 s H e p w P + 8 W K l c X D K a w F 7 Z V U p M D w 2 9 j x g f G 0 4 z s G 7 G g T b s k u b q j x H c O 6 < / D a t a M a s h u p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 T a b l e s \ f a c t _ s a l e s _ m o n t h l y \ M e a s u r e s \ G r o s s _ m a r g i n < / K e y > < / D i a g r a m O b j e c t K e y > < D i a g r a m O b j e c t K e y > < K e y > T a b l e s \ f a c t _ s a l e s _ m o n t h l y \ M e a s u r e s \ G M % 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 T a b l e s \ d i m _ d a t e \ C o l u m n s \ C a l c u l a t e d   C o l u m n   1 < / K e y > < / D i a g r a m O b j e c t K e y > < D i a g r a m O b j e c t K e y > < K e y > T a b l e s \ d i m _ d a t e \ C o l u m n s \ f i s c a l _ m o n t h _ n u m 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 3 0 8 . 9 9 9 9 9 9 9 9 9 9 9 9 9 4 < / H e i g h t > < I s E x p a n d e d > t r u e < / I s E x p a n d e d > < I s F o c u s e d > t r u e < / I s F o c u s e d > < L a y e d O u t > t r u e < / L a y e d O u t > < L e f t > 2 4 8 . 9 2 3 6 5 3 4 8 5 6 1 6 4 6 < / L e f t > < T a b I n d e x > 4 < / T a b I n d e x > < T o p > 2 4 8 . 3 7 3 8 3 1 7 7 5 7 0 1 < / T o p > < W i d t h > 2 1 9 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 T a b l e s \ f a c t _ s a l e s _ m o n t h l y \ M e a s u r e s \ G r o s s _ m a r g i n 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 T a b l e s \ d i m _ d a t e \ C o l u m n s \ f i s c a l _ m o n t h _ n u m 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 ( 3 4 0 . 6 7 0 1 6 5 7 0 7 8 5 3 , 9 4 . 2 0 0 9 3 5 ) . 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 9 4 . 2 0 0 9 3 5 < / b : _ y > < / b : P o i n t > < b : P o i n t > < b : _ x > 4 0 6 . 5 5 1 9 7 7 5 < / b : _ x > < b : _ y > 9 4 . 2 0 0 9 3 5 < / b : _ y > < / b : P o i n t > < b : P o i n t > < b : _ x > 4 0 8 . 5 5 1 9 7 7 5 < / b : _ x > < b : _ y > 9 2 . 2 0 0 9 3 5 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 8 6 . 2 0 0 9 3 5 < / b : _ y > < / L a b e l L o c a t i o n > < L o c a t i o n   x m l n s : b = " h t t p : / / s c h e m a s . d a t a c o n t r a c t . o r g / 2 0 0 4 / 0 7 / S y s t e m . W i n d o w s " > < b : _ x > 3 2 4 . 6 7 0 1 6 5 7 0 7 8 5 2 7 9 < / b : _ x > < b : _ y > 9 4 . 2 0 0 9 3 5 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 9 4 . 2 0 0 9 3 5 < / b : _ y > < / b : P o i n t > < b : P o i n t > < b : _ x > 4 0 6 . 5 5 1 9 7 7 5 < / b : _ x > < b : _ y > 9 4 . 2 0 0 9 3 5 < / b : _ y > < / b : P o i n t > < b : P o i n t > < b : _ x > 4 0 8 . 5 5 1 9 7 7 5 < / b : _ x > < b : _ y > 9 2 . 2 0 0 9 3 5 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 ( 3 5 1 . 6 7 0 1 6 6 , 2 3 2 . 3 7 3 8 3 1 7 7 5 7 0 1 ) .   E n d   p o i n t   2 :   ( 3 4 0 . 6 7 0 1 6 5 7 0 7 8 5 3 , 1 1 4 . 2 0 0 9 3 5 ) 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 3 5 1 . 6 7 0 1 6 6 < / b : _ x > < b : _ y > 2 3 2 . 3 7 3 8 3 1 7 7 5 7 0 1 < / b : _ y > < / b : P o i n t > < b : P o i n t > < b : _ x > 3 5 1 . 6 7 0 1 6 6 < / b : _ x > < b : _ y > 1 1 6 . 2 0 0 9 3 5 < / b : _ y > < / b : P o i n t > < b : P o i n t > < b : _ x > 3 4 9 . 6 7 0 1 6 6 < / b : _ x > < b : _ y > 1 1 4 . 2 0 0 9 3 5 < / b : _ y > < / b : P o i n t > < b : P o i n t > < b : _ x > 3 4 0 . 6 7 0 1 6 5 7 0 7 8 5 2 7 9 < / b : _ x > < b : _ y > 1 1 4 . 2 0 0 9 3 5 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 3 4 3 . 6 7 0 1 6 6 < / b : _ x > < b : _ y > 2 3 2 . 3 7 3 8 3 1 7 7 5 7 0 1 < / b : _ y > < / L a b e l L o c a t i o n > < L o c a t i o n   x m l n s : b = " h t t p : / / s c h e m a s . d a t a c o n t r a c t . o r g / 2 0 0 4 / 0 7 / S y s t e m . W i n d o w s " > < b : _ x > 3 5 1 . 6 7 0 1 6 6 < / b : _ x > < b : _ y > 2 4 8 . 3 7 3 8 3 1 7 7 5 7 0 1 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 1 0 6 . 2 0 0 9 3 5 < / b : _ y > < / L a b e l L o c a t i o n > < L o c a t i o n   x m l n s : b = " h t t p : / / s c h e m a s . d a t a c o n t r a c t . o r g / 2 0 0 4 / 0 7 / S y s t e m . W i n d o w s " > < b : _ x > 3 2 4 . 6 7 0 1 6 5 7 0 7 8 5 2 7 9 < / b : _ x > < b : _ y > 1 1 4 . 2 0 0 9 3 5 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 3 5 1 . 6 7 0 1 6 6 < / b : _ x > < b : _ y > 2 3 2 . 3 7 3 8 3 1 7 7 5 7 0 1 < / b : _ y > < / b : P o i n t > < b : P o i n t > < b : _ x > 3 5 1 . 6 7 0 1 6 6 < / b : _ x > < b : _ y > 1 1 6 . 2 0 0 9 3 5 < / b : _ y > < / b : P o i n t > < b : P o i n t > < b : _ x > 3 4 9 . 6 7 0 1 6 6 < / b : _ x > < b : _ y > 1 1 4 . 2 0 0 9 3 5 < / b : _ y > < / b : P o i n t > < b : P o i n t > < b : _ x > 3 4 0 . 6 7 0 1 6 5 7 0 7 8 5 2 7 9 < / b : _ x > < b : _ y > 1 1 4 . 2 0 0 9 3 5 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 ( 3 7 1 . 6 7 0 1 6 6 , 2 3 2 . 3 7 3 8 3 1 7 7 5 7 0 1 ) . 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 3 7 1 . 6 7 0 1 6 6 < / b : _ x > < b : _ y > 2 3 2 . 3 7 3 8 3 1 7 7 5 7 0 1 0 3 < / b : _ y > < / b : P o i n t > < b : P o i n t > < b : _ x > 3 7 1 . 6 7 0 1 6 6 < / b : _ x > < b : _ y > 2 3 0 . 8 7 3 8 3 2 < / b : _ y > < / b : P o i n t > < b : P o i n t > < b : _ x > 3 7 3 . 6 7 0 1 6 6 < / b : _ x > < b : _ y > 2 2 8 . 8 7 3 8 3 2 < / b : _ y > < / b : P o i n t > < b : P o i n t > < b : _ x > 4 8 5 . 4 2 3 6 5 2 9 9 5 5 < / b : _ x > < b : _ y > 2 2 8 . 8 7 3 8 3 2 < / b : _ y > < / b : P o i n t > < b : P o i n t > < b : _ x > 4 8 7 . 4 2 3 6 5 2 9 9 5 5 < / b : _ x > < b : _ y > 2 3 0 . 8 7 3 8 3 2 < / b : _ y > < / b : P o i n t > < b : P o i n t > < b : _ x > 4 8 7 . 4 2 3 6 5 2 9 9 5 5 < / b : _ x > < b : _ y > 2 4 0 . 2 3 3 6 4 5 < / b : _ y > < / b : P o i n t > < b : P o i n t > < b : _ x > 4 8 9 . 4 2 3 6 5 2 9 9 5 5 < / b : _ x > < b : _ y > 2 4 2 . 2 3 3 6 4 5 < / b : _ y > < / b : P o i n t > < b : P o i n t > < b : _ x > 5 3 0 . 7 3 0 1 2 3 2 9 1 7 8 2 4 3 < / b : _ x > < b : _ y > 2 4 2 . 2 3 3 6 4 5 0 0 0 0 0 0 0 2 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 3 6 3 . 6 7 0 1 6 6 < / b : _ x > < b : _ y > 2 3 2 . 3 7 3 8 3 1 7 7 5 7 0 1 0 3 < / b : _ y > < / L a b e l L o c a t i o n > < L o c a t i o n   x m l n s : b = " h t t p : / / s c h e m a s . d a t a c o n t r a c t . o r g / 2 0 0 4 / 0 7 / S y s t e m . W i n d o w s " > < b : _ x > 3 7 1 . 6 7 0 1 6 6 < / b : _ x > < b : _ y > 2 4 8 . 3 7 3 8 3 1 7 7 5 7 0 1 0 3 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 2 3 4 . 2 3 3 6 4 5 0 0 0 0 0 0 0 2 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 2 4 2 . 2 3 3 6 4 5 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 3 7 1 . 6 7 0 1 6 6 < / b : _ x > < b : _ y > 2 3 2 . 3 7 3 8 3 1 7 7 5 7 0 1 0 3 < / b : _ y > < / b : P o i n t > < b : P o i n t > < b : _ x > 3 7 1 . 6 7 0 1 6 6 < / b : _ x > < b : _ y > 2 3 0 . 8 7 3 8 3 2 < / b : _ y > < / b : P o i n t > < b : P o i n t > < b : _ x > 3 7 3 . 6 7 0 1 6 6 < / b : _ x > < b : _ y > 2 2 8 . 8 7 3 8 3 2 < / b : _ y > < / b : P o i n t > < b : P o i n t > < b : _ x > 4 8 5 . 4 2 3 6 5 2 9 9 5 5 < / b : _ x > < b : _ y > 2 2 8 . 8 7 3 8 3 2 < / b : _ y > < / b : P o i n t > < b : P o i n t > < b : _ x > 4 8 7 . 4 2 3 6 5 2 9 9 5 5 < / b : _ x > < b : _ y > 2 3 0 . 8 7 3 8 3 2 < / b : _ y > < / b : P o i n t > < b : P o i n t > < b : _ x > 4 8 7 . 4 2 3 6 5 2 9 9 5 5 < / b : _ x > < b : _ y > 2 4 0 . 2 3 3 6 4 5 < / b : _ y > < / b : P o i n t > < b : P o i n t > < b : _ x > 4 8 9 . 4 2 3 6 5 2 9 9 5 5 < / b : _ x > < b : _ y > 2 4 2 . 2 3 3 6 4 5 < / b : _ y > < / b : P o i n t > < b : P o i n t > < b : _ x > 5 3 0 . 7 3 0 1 2 3 2 9 1 7 8 2 4 3 < / b : _ x > < b : _ y > 2 4 2 . 2 3 3 6 4 5 0 0 0 0 0 0 0 2 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 ( 4 8 3 . 9 2 3 6 5 3 4 8 5 6 1 6 , 4 0 2 . 8 7 3 8 3 2 ) . 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 4 8 3 . 9 2 3 6 5 3 4 8 5 6 1 6 4 6 < / b : _ x > < b : _ y > 4 0 2 . 8 7 3 8 3 2 < / b : _ y > < / b : P o i n t > < b : P o i n t > < b : _ x > 6 0 1 . 9 6 2 4 0 2 < / b : _ x > < b : _ y > 4 0 2 . 8 7 3 8 3 2 < / b : _ y > < / b : P o i n t > < b : P o i n t > < b : _ x > 6 0 3 . 9 6 2 4 0 2 < / b : _ x > < b : _ y > 4 0 4 . 8 7 3 8 3 2 < / b : _ y > < / b : P o i n t > < b : P o i n t > < b : _ x > 6 0 3 . 9 6 2 4 0 2 < / b : _ x > < b : _ y > 4 1 5 . 6 3 0 8 4 1 < / b : _ y > < / b : P o i n t > < b : P o i n t > < b : _ x > 6 0 5 . 9 6 2 4 0 2 < / b : _ x > < b : _ y > 4 1 7 . 6 3 0 8 4 1 < / b : _ y > < / b : P o i n t > < b : P o i n t > < b : _ x > 7 2 4 . 0 0 1 1 5 1 3 2 9 1 6 5 2 8 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 4 6 7 . 9 2 3 6 5 3 4 8 5 6 1 6 4 6 < / b : _ x > < b : _ y > 3 9 4 . 8 7 3 8 3 2 < / b : _ y > < / L a b e l L o c a t i o n > < L o c a t i o n   x m l n s : b = " h t t p : / / s c h e m a s . d a t a c o n t r a c t . o r g / 2 0 0 4 / 0 7 / S y s t e m . W i n d o w s " > < b : _ x > 4 6 7 . 9 2 3 6 5 3 4 8 5 6 1 6 4 6 < / b : _ x > < b : _ y > 4 0 2 . 8 7 3 8 3 2 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 7 2 4 . 0 0 1 1 5 1 3 2 9 1 6 5 2 8 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 7 4 0 . 0 0 1 1 5 1 3 2 9 1 6 5 2 8 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 4 8 3 . 9 2 3 6 5 3 4 8 5 6 1 6 4 6 < / b : _ x > < b : _ y > 4 0 2 . 8 7 3 8 3 2 < / b : _ y > < / b : P o i n t > < b : P o i n t > < b : _ x > 6 0 1 . 9 6 2 4 0 2 < / b : _ x > < b : _ y > 4 0 2 . 8 7 3 8 3 2 < / b : _ y > < / b : P o i n t > < b : P o i n t > < b : _ x > 6 0 3 . 9 6 2 4 0 2 < / b : _ x > < b : _ y > 4 0 4 . 8 7 3 8 3 2 < / b : _ y > < / b : P o i n t > < b : P o i n t > < b : _ x > 6 0 3 . 9 6 2 4 0 2 < / b : _ x > < b : _ y > 4 1 5 . 6 3 0 8 4 1 < / b : _ y > < / b : P o i n t > < b : P o i n t > < b : _ x > 6 0 5 . 9 6 2 4 0 2 < / b : _ x > < b : _ y > 4 1 7 . 6 3 0 8 4 1 < / b : _ y > < / b : P o i n t > < b : P o i n t > < b : _ x > 7 2 4 . 0 0 1 1 5 1 3 2 9 1 6 5 2 8 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 C o l u m n s \ C a l c u l a t e d   C o l u m n   1 < / K e y > < / D i a g r a m O b j e c t K e y > < D i a g r a m O b j e c t K e y > < K e y > C o l u m n s \ f i s c a l _ m o n t h _ n u m < / K e y > < / D i a g r a m O b j e c t K e y > < D i a g r a m O b j e c t K e y > < K e y > C o l u m n s \ q u a r t e r 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 C o l u m n s \ f i s c a l _ m o n t h _ n u m 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 M e a s u r e s \ G r o s s _ m a r g i n < / K e y > < / D i a g r a m O b j e c t K e y > < D i a g r a m O b j e c t K e y > < K e y > M e a s u r e s \ G r o s s _ m a r g i n \ T a g I n f o \ F o r m u l a < / K e y > < / D i a g r a m O b j e c t K e y > < D i a g r a m O b j e c t K e y > < K e y > M e a s u r e s \ G r o s s _ m a r g i n \ T a g I n f o \ V a l u e 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 M e a s u r e s \ G r o s s _ m a r g i n \ T a g I n f o \ F o r m u l a 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8 2 9 1 3 0 1 - c 4 d e - 4 5 c 0 - 8 2 f 6 - f 3 a a e c 7 4 3 f 6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f 3 a 0 d 9 3 - 0 6 3 3 - 4 1 2 c - a 4 c f - 2 a b f 8 5 1 0 8 0 1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 M o n t h < / s t r i n g > < / k e y > < v a l u e > < i n t > 2 2 3 < / i n t > < / v a l u e > < / i t e m > < i t e m > < k e y > < s t r i n g > F Y < / s t r i n g > < / k e y > < v a l u e > < i n t > 5 3 < / i n t > < / v a l u e > < / i t e m > < i t e m > < k e y > < s t r i n g > m m m < / s t r i n g > < / k e y > < v a l u e > < i n t > 7 4 < / i n t > < / v a l u e > < / i t e m > < i t e m > < k e y > < s t r i n g > C a l c u l a t e d   C o l u m n   1 < / s t r i n g > < / k e y > < v a l u e > < i n t > 1 7 2 < / i n t > < / v a l u e > < / i t e m > < i t e m > < k e y > < s t r i n g > q u a r t e r < / s t r i n g > < / k e y > < v a l u e > < i n t > 8 1 < / i n t > < / v a l u e > < / i t e m > < i t e m > < k e y > < s t r i n g > f i s c a l _ m o n t h _ n u m < / s t r i n g > < / k e y > < v a l u e > < i n t > 1 7 2 < / i n t > < / v a l u e > < / i t e m > < i t e m > < k e y > < s t r i n g > d a t e   ( Y e a r ) < / s t r i n g > < / k e y > < v a l u e > < i n t > 1 0 7 < / i n t > < / v a l u e > < / i t e m > < i t e m > < k e y > < s t r i n g > d a t e   ( Q u a r t e r ) < / s t r i n g > < / k e y > < v a l u e > < i n t > 1 2 7 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 C a l c u l a t e d   C o l u m n   1 < / s t r i n g > < / k e y > < v a l u e > < i n t > 4 < / i n t > < / v a l u e > < / i t e m > < i t e m > < k e y > < s t r i n g > q u a r t e r < / s t r i n g > < / k e y > < v a l u e > < i n t > 6 < / i n t > < / v a l u e > < / i t e m > < i t e m > < k e y > < s t r i n g > f i s c a l _ m o n t h _ n u m < / s t r i n g > < / k e y > < v a l u e > < i n t > 5 < / i n t > < / v a l u e > < / i t e m > < i t e m > < k e y > < s t r i n g > d a t e   ( Y e a r ) < / s t r i n g > < / k e y > < v a l u e > < i n t > 7 < / i n t > < / v a l u e > < / i t e m > < i t e m > < k e y > < s t r i n g > d a t e   ( Q u a r t e r ) < / s t r i n g > < / k e y > < v a l u e > < i n t > 8 < / i n t > < / v a l u e > < / i t e m > < i t e m > < k e y > < s t r i n g > d a t e   ( M o n t h   I n d e x ) < / s t r i n g > < / k e y > < v a l u e > < i n t > 9 < / i n t > < / v a l u e > < / i t e m > < i t e m > < k e y > < s t r i n g > d a t e   ( M o n t h ) < / s t r i n g > < / k e y > < v a l u e > < i n t > 1 0 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1 a e b 2 a 6 b - 4 d 5 8 - 4 2 6 d - 8 3 4 c - 1 2 7 b 3 7 e f 7 e 6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8 2 a 4 3 8 0 6 - 2 7 a a - 4 e 1 b - a d 7 2 - 4 6 8 4 1 e 4 4 9 3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5 8 9 d f 5 8 d - 9 d 3 8 - 4 5 5 4 - 9 c d e - 4 2 d 2 1 f 3 1 7 d f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F79A98AD-3DE3-46DC-AE7A-F5F94CB47184}">
  <ds:schemaRefs/>
</ds:datastoreItem>
</file>

<file path=customXml/itemProps10.xml><?xml version="1.0" encoding="utf-8"?>
<ds:datastoreItem xmlns:ds="http://schemas.openxmlformats.org/officeDocument/2006/customXml" ds:itemID="{0593A485-E751-4D09-9CF5-9DB1D34ED2CD}">
  <ds:schemaRefs/>
</ds:datastoreItem>
</file>

<file path=customXml/itemProps11.xml><?xml version="1.0" encoding="utf-8"?>
<ds:datastoreItem xmlns:ds="http://schemas.openxmlformats.org/officeDocument/2006/customXml" ds:itemID="{67E5E585-8282-4A6D-85C5-F0CE7F52796E}">
  <ds:schemaRefs/>
</ds:datastoreItem>
</file>

<file path=customXml/itemProps12.xml><?xml version="1.0" encoding="utf-8"?>
<ds:datastoreItem xmlns:ds="http://schemas.openxmlformats.org/officeDocument/2006/customXml" ds:itemID="{15CBC42C-71AF-4324-B315-21E65D32373C}">
  <ds:schemaRefs/>
</ds:datastoreItem>
</file>

<file path=customXml/itemProps13.xml><?xml version="1.0" encoding="utf-8"?>
<ds:datastoreItem xmlns:ds="http://schemas.openxmlformats.org/officeDocument/2006/customXml" ds:itemID="{57D5F2A2-B6A6-4FC3-832D-13F5F13AB8AE}">
  <ds:schemaRefs/>
</ds:datastoreItem>
</file>

<file path=customXml/itemProps14.xml><?xml version="1.0" encoding="utf-8"?>
<ds:datastoreItem xmlns:ds="http://schemas.openxmlformats.org/officeDocument/2006/customXml" ds:itemID="{CAC62DD2-B2D7-4B6A-AF28-5211A2B8C2B8}">
  <ds:schemaRefs/>
</ds:datastoreItem>
</file>

<file path=customXml/itemProps15.xml><?xml version="1.0" encoding="utf-8"?>
<ds:datastoreItem xmlns:ds="http://schemas.openxmlformats.org/officeDocument/2006/customXml" ds:itemID="{17A81C8C-72DE-407B-8D43-07C2FDB03629}">
  <ds:schemaRefs/>
</ds:datastoreItem>
</file>

<file path=customXml/itemProps16.xml><?xml version="1.0" encoding="utf-8"?>
<ds:datastoreItem xmlns:ds="http://schemas.openxmlformats.org/officeDocument/2006/customXml" ds:itemID="{F8C04994-F06F-4AB6-BE9D-B79610B63538}">
  <ds:schemaRefs/>
</ds:datastoreItem>
</file>

<file path=customXml/itemProps17.xml><?xml version="1.0" encoding="utf-8"?>
<ds:datastoreItem xmlns:ds="http://schemas.openxmlformats.org/officeDocument/2006/customXml" ds:itemID="{9D569B69-FF85-46E3-B3A2-84A2E7A4B07C}">
  <ds:schemaRefs/>
</ds:datastoreItem>
</file>

<file path=customXml/itemProps18.xml><?xml version="1.0" encoding="utf-8"?>
<ds:datastoreItem xmlns:ds="http://schemas.openxmlformats.org/officeDocument/2006/customXml" ds:itemID="{8B10BDDB-A099-4BA5-A537-EAF2AB258190}">
  <ds:schemaRefs/>
</ds:datastoreItem>
</file>

<file path=customXml/itemProps19.xml><?xml version="1.0" encoding="utf-8"?>
<ds:datastoreItem xmlns:ds="http://schemas.openxmlformats.org/officeDocument/2006/customXml" ds:itemID="{6B3DE6C3-CF5B-40F7-A31B-035F2EA50ADD}">
  <ds:schemaRefs/>
</ds:datastoreItem>
</file>

<file path=customXml/itemProps2.xml><?xml version="1.0" encoding="utf-8"?>
<ds:datastoreItem xmlns:ds="http://schemas.openxmlformats.org/officeDocument/2006/customXml" ds:itemID="{7CF40E37-BD91-47F9-9F33-7DD402CB813C}">
  <ds:schemaRefs/>
</ds:datastoreItem>
</file>

<file path=customXml/itemProps20.xml><?xml version="1.0" encoding="utf-8"?>
<ds:datastoreItem xmlns:ds="http://schemas.openxmlformats.org/officeDocument/2006/customXml" ds:itemID="{1268CF70-5A3D-4F9C-968C-8D74F35494B7}">
  <ds:schemaRefs/>
</ds:datastoreItem>
</file>

<file path=customXml/itemProps21.xml><?xml version="1.0" encoding="utf-8"?>
<ds:datastoreItem xmlns:ds="http://schemas.openxmlformats.org/officeDocument/2006/customXml" ds:itemID="{1069B0A1-CF3F-4B94-BD2A-093E4340F101}">
  <ds:schemaRefs/>
</ds:datastoreItem>
</file>

<file path=customXml/itemProps22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ACBBE81E-39E9-4A1C-9215-D02AB0FD56AA}">
  <ds:schemaRefs/>
</ds:datastoreItem>
</file>

<file path=customXml/itemProps24.xml><?xml version="1.0" encoding="utf-8"?>
<ds:datastoreItem xmlns:ds="http://schemas.openxmlformats.org/officeDocument/2006/customXml" ds:itemID="{8C7C6757-5DB1-4D34-8A9A-C35A1A160214}">
  <ds:schemaRefs/>
</ds:datastoreItem>
</file>

<file path=customXml/itemProps25.xml><?xml version="1.0" encoding="utf-8"?>
<ds:datastoreItem xmlns:ds="http://schemas.openxmlformats.org/officeDocument/2006/customXml" ds:itemID="{238B3450-53E1-458D-ADA8-230CC16F8E5F}">
  <ds:schemaRefs/>
</ds:datastoreItem>
</file>

<file path=customXml/itemProps26.xml><?xml version="1.0" encoding="utf-8"?>
<ds:datastoreItem xmlns:ds="http://schemas.openxmlformats.org/officeDocument/2006/customXml" ds:itemID="{6FF49F36-C6A1-418B-B5B5-6F1F77F7738C}">
  <ds:schemaRefs/>
</ds:datastoreItem>
</file>

<file path=customXml/itemProps27.xml><?xml version="1.0" encoding="utf-8"?>
<ds:datastoreItem xmlns:ds="http://schemas.openxmlformats.org/officeDocument/2006/customXml" ds:itemID="{4F4B6A6E-FA58-4B9F-AA54-03D08B0ACD37}">
  <ds:schemaRefs/>
</ds:datastoreItem>
</file>

<file path=customXml/itemProps28.xml><?xml version="1.0" encoding="utf-8"?>
<ds:datastoreItem xmlns:ds="http://schemas.openxmlformats.org/officeDocument/2006/customXml" ds:itemID="{4275F34E-69C1-46FC-A55F-251B0D6007F3}">
  <ds:schemaRefs/>
</ds:datastoreItem>
</file>

<file path=customXml/itemProps29.xml><?xml version="1.0" encoding="utf-8"?>
<ds:datastoreItem xmlns:ds="http://schemas.openxmlformats.org/officeDocument/2006/customXml" ds:itemID="{C80A6EF7-3A97-489C-847F-5EC4BBB94109}">
  <ds:schemaRefs/>
</ds:datastoreItem>
</file>

<file path=customXml/itemProps3.xml><?xml version="1.0" encoding="utf-8"?>
<ds:datastoreItem xmlns:ds="http://schemas.openxmlformats.org/officeDocument/2006/customXml" ds:itemID="{8813483B-3158-4BB2-8C77-CA9BEB8472B1}">
  <ds:schemaRefs/>
</ds:datastoreItem>
</file>

<file path=customXml/itemProps30.xml><?xml version="1.0" encoding="utf-8"?>
<ds:datastoreItem xmlns:ds="http://schemas.openxmlformats.org/officeDocument/2006/customXml" ds:itemID="{148FF48C-6D7C-423E-A1F9-C7B2A37EC56B}">
  <ds:schemaRefs/>
</ds:datastoreItem>
</file>

<file path=customXml/itemProps31.xml><?xml version="1.0" encoding="utf-8"?>
<ds:datastoreItem xmlns:ds="http://schemas.openxmlformats.org/officeDocument/2006/customXml" ds:itemID="{652A9D55-0473-40F9-8555-47A0B2E20ED2}">
  <ds:schemaRefs/>
</ds:datastoreItem>
</file>

<file path=customXml/itemProps32.xml><?xml version="1.0" encoding="utf-8"?>
<ds:datastoreItem xmlns:ds="http://schemas.openxmlformats.org/officeDocument/2006/customXml" ds:itemID="{E2A59B37-B5FA-4601-AE28-43FE96E15D77}">
  <ds:schemaRefs/>
</ds:datastoreItem>
</file>

<file path=customXml/itemProps33.xml><?xml version="1.0" encoding="utf-8"?>
<ds:datastoreItem xmlns:ds="http://schemas.openxmlformats.org/officeDocument/2006/customXml" ds:itemID="{E421F687-BBEA-4608-A453-A55D6861E290}">
  <ds:schemaRefs/>
</ds:datastoreItem>
</file>

<file path=customXml/itemProps34.xml><?xml version="1.0" encoding="utf-8"?>
<ds:datastoreItem xmlns:ds="http://schemas.openxmlformats.org/officeDocument/2006/customXml" ds:itemID="{C61C1544-414B-4F28-8EB2-D8E60EE8A206}">
  <ds:schemaRefs/>
</ds:datastoreItem>
</file>

<file path=customXml/itemProps35.xml><?xml version="1.0" encoding="utf-8"?>
<ds:datastoreItem xmlns:ds="http://schemas.openxmlformats.org/officeDocument/2006/customXml" ds:itemID="{923A9A9F-B122-46CB-9969-BA922B582BA8}">
  <ds:schemaRefs/>
</ds:datastoreItem>
</file>

<file path=customXml/itemProps36.xml><?xml version="1.0" encoding="utf-8"?>
<ds:datastoreItem xmlns:ds="http://schemas.openxmlformats.org/officeDocument/2006/customXml" ds:itemID="{6AB4B226-7BDE-4FD1-91B0-529A0F2DEC51}">
  <ds:schemaRefs/>
</ds:datastoreItem>
</file>

<file path=customXml/itemProps37.xml><?xml version="1.0" encoding="utf-8"?>
<ds:datastoreItem xmlns:ds="http://schemas.openxmlformats.org/officeDocument/2006/customXml" ds:itemID="{75E2AEB2-73C0-420F-8694-0C9DA1751FF3}">
  <ds:schemaRefs/>
</ds:datastoreItem>
</file>

<file path=customXml/itemProps4.xml><?xml version="1.0" encoding="utf-8"?>
<ds:datastoreItem xmlns:ds="http://schemas.openxmlformats.org/officeDocument/2006/customXml" ds:itemID="{15517DCE-2350-4CDF-B886-87502897A2EE}">
  <ds:schemaRefs/>
</ds:datastoreItem>
</file>

<file path=customXml/itemProps5.xml><?xml version="1.0" encoding="utf-8"?>
<ds:datastoreItem xmlns:ds="http://schemas.openxmlformats.org/officeDocument/2006/customXml" ds:itemID="{9D85C160-ABEC-43F1-8CF1-E125ABEFDCF6}">
  <ds:schemaRefs/>
</ds:datastoreItem>
</file>

<file path=customXml/itemProps6.xml><?xml version="1.0" encoding="utf-8"?>
<ds:datastoreItem xmlns:ds="http://schemas.openxmlformats.org/officeDocument/2006/customXml" ds:itemID="{A50AA3D6-619A-486C-8D79-8F1FF7F9D0E9}">
  <ds:schemaRefs/>
</ds:datastoreItem>
</file>

<file path=customXml/itemProps7.xml><?xml version="1.0" encoding="utf-8"?>
<ds:datastoreItem xmlns:ds="http://schemas.openxmlformats.org/officeDocument/2006/customXml" ds:itemID="{50AB791B-3684-4028-8222-757FE60B8DAA}">
  <ds:schemaRefs/>
</ds:datastoreItem>
</file>

<file path=customXml/itemProps8.xml><?xml version="1.0" encoding="utf-8"?>
<ds:datastoreItem xmlns:ds="http://schemas.openxmlformats.org/officeDocument/2006/customXml" ds:itemID="{AB57BFC6-C4AB-4CBD-BCFA-CEEE17A8C258}">
  <ds:schemaRefs/>
</ds:datastoreItem>
</file>

<file path=customXml/itemProps9.xml><?xml version="1.0" encoding="utf-8"?>
<ds:datastoreItem xmlns:ds="http://schemas.openxmlformats.org/officeDocument/2006/customXml" ds:itemID="{ED1C66A1-E22E-4888-8A01-094D48152AA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PnL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2024-08-07T18:29:58Z</cp:lastPrinted>
  <dcterms:created xsi:type="dcterms:W3CDTF">2024-07-16T10:11:36Z</dcterms:created>
  <dcterms:modified xsi:type="dcterms:W3CDTF">2024-08-11T18:22:37Z</dcterms:modified>
</cp:coreProperties>
</file>